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0" windowWidth="11505" windowHeight="6345" tabRatio="826" firstSheet="1" activeTab="1"/>
  </bookViews>
  <sheets>
    <sheet name="TABLO-1 İCMAL ÖZET TAVAN TEK." sheetId="1" state="hidden" r:id="rId1"/>
    <sheet name="2018-2020 TAV.KUR. TEK AÇIKLAM" sheetId="2" r:id="rId2"/>
    <sheet name="2018-2020 TAV.KUR. EKO AÇIK" sheetId="3" r:id="rId3"/>
    <sheet name=" YATIRIM TEKLİF TABLOSU KUR ÖRN" sheetId="4" r:id="rId4"/>
    <sheet name="YATIRIM TEK.TABLOSU DÜZENLE" sheetId="5" r:id="rId5"/>
    <sheet name="TABLO-1 İCMAL ÖZET TAB.KURUM TE" sheetId="6" state="hidden" r:id="rId6"/>
    <sheet name="TABLO-5 YAT.ÖD.HARC.KURUM.TEK." sheetId="7" r:id="rId7"/>
    <sheet name="Sayfa1" sheetId="8" r:id="rId8"/>
  </sheets>
  <definedNames/>
  <calcPr fullCalcOnLoad="1"/>
</workbook>
</file>

<file path=xl/sharedStrings.xml><?xml version="1.0" encoding="utf-8"?>
<sst xmlns="http://schemas.openxmlformats.org/spreadsheetml/2006/main" count="326" uniqueCount="177">
  <si>
    <t>06.5</t>
  </si>
  <si>
    <t>GAYRİMENKUL SERMAYE ÜRETİM GİDERLERİ</t>
  </si>
  <si>
    <t>06.7</t>
  </si>
  <si>
    <t>Yeni Proje</t>
  </si>
  <si>
    <t>GAYRİMENKUL BÜYÜK ONARIM GİDERLERİ</t>
  </si>
  <si>
    <t>Diğerleri</t>
  </si>
  <si>
    <t>İstanbul</t>
  </si>
  <si>
    <t>YILDIZ TEKNİK ÜNİVERSİTESİ</t>
  </si>
  <si>
    <t>GENEL TOPLAM</t>
  </si>
  <si>
    <t>PROJE SAYISI</t>
  </si>
  <si>
    <t>ETÜD-PROJE İŞLERİ</t>
  </si>
  <si>
    <t>DEVAM EDEN PROJELER</t>
  </si>
  <si>
    <t>YENİ PROJELER</t>
  </si>
  <si>
    <t>SEKTÖRÜ / ALT SEKTÖR</t>
  </si>
  <si>
    <t>SEKTÖRÜ         : EĞİTİM - YÜKSEKÖĞRETİM</t>
  </si>
  <si>
    <t>Türkçe Dilde Basılı Kitap Alımı</t>
  </si>
  <si>
    <t>Tahmini Fiziki Gerçekleşme</t>
  </si>
  <si>
    <t>Tutarı</t>
  </si>
  <si>
    <t>Miktarı</t>
  </si>
  <si>
    <t>Birimi</t>
  </si>
  <si>
    <t>EĞİTİM - YÜKSEKÖĞRETİM</t>
  </si>
  <si>
    <r>
      <t xml:space="preserve">2008H035090 BÜYÜK ONARIM </t>
    </r>
    <r>
      <rPr>
        <b/>
        <sz val="10"/>
        <color indexed="10"/>
        <rFont val="Arial Tur"/>
        <family val="0"/>
      </rPr>
      <t>( * )</t>
    </r>
  </si>
  <si>
    <t>Hazine Yardımı</t>
  </si>
  <si>
    <t>MAL, MALZEME VE HİZMET ALIM TEKLİFLERİNİN</t>
  </si>
  <si>
    <t>KÜTÜPHANE VE DÖKÜMANTASYON DAİRESİ BAŞKANLIĞI</t>
  </si>
  <si>
    <t>Elektronik Ortamda Yayın Alımları ve Yapımları</t>
  </si>
  <si>
    <t>06.1.6.04</t>
  </si>
  <si>
    <t>Görüntülü Yayın Alımları</t>
  </si>
  <si>
    <t>06.1.6.90</t>
  </si>
  <si>
    <t>Diğer Yayın Alımları</t>
  </si>
  <si>
    <t>09.6.0.07</t>
  </si>
  <si>
    <t>06.5.7.01</t>
  </si>
  <si>
    <t>06.7.7.90</t>
  </si>
  <si>
    <t>06.1.6 YAYIN ALIMLARI VE YAPIMLARI</t>
  </si>
  <si>
    <t>06.1.6 YAYIN ALIMLARI VE YAPIMLARI TOPLAMI</t>
  </si>
  <si>
    <t>Hizmet Binası</t>
  </si>
  <si>
    <r>
      <t xml:space="preserve">YATIRIM TEKLİFLERİ TABLOSU </t>
    </r>
    <r>
      <rPr>
        <b/>
        <sz val="14"/>
        <color indexed="10"/>
        <rFont val="Arial Tur"/>
        <family val="0"/>
      </rPr>
      <t>(KURUM TEKLİFİ)</t>
    </r>
  </si>
  <si>
    <t>KURUM TEKLİFİ</t>
  </si>
  <si>
    <t>İLAVE ÖDENEK İHTİYACI</t>
  </si>
  <si>
    <t>SEKTÖR</t>
  </si>
  <si>
    <t>PROJE SAHİBİ KURULUŞ</t>
  </si>
  <si>
    <t>PROJENİN;</t>
  </si>
  <si>
    <t>ADI</t>
  </si>
  <si>
    <t>NUMARASI</t>
  </si>
  <si>
    <t>YERİ</t>
  </si>
  <si>
    <t>KARAKTERİSTİĞİ</t>
  </si>
  <si>
    <t>YATIRIM TEKLİFLERİYLE YAPILMASI PLANLANAN</t>
  </si>
  <si>
    <t xml:space="preserve"> </t>
  </si>
  <si>
    <t>BÜTÇE KANUNU</t>
  </si>
  <si>
    <t>06.1</t>
  </si>
  <si>
    <t>MAMUL MAL ALIMLARI</t>
  </si>
  <si>
    <t>38.10.02.07</t>
  </si>
  <si>
    <t>08.2.0.00</t>
  </si>
  <si>
    <t>06.1.6.01</t>
  </si>
  <si>
    <t>Basılı Yayın Alımları</t>
  </si>
  <si>
    <t>06.1.6.03</t>
  </si>
  <si>
    <t>BAŞLAMA / BİTİŞ TARİHİ</t>
  </si>
  <si>
    <t>Kamulaştırma</t>
  </si>
  <si>
    <t>06.1 MAMUL MAL ALIMLARI</t>
  </si>
  <si>
    <t xml:space="preserve">EKONOMİK KODLARI </t>
  </si>
  <si>
    <t>AÇIKLAMASI</t>
  </si>
  <si>
    <t>PROJE SAHİBİ : YILDIZ TEKNİK ÜNİVERSİTESİ</t>
  </si>
  <si>
    <t>PROJE TUTARI</t>
  </si>
  <si>
    <t>TOPLAM</t>
  </si>
  <si>
    <t>PROJE ADI</t>
  </si>
  <si>
    <t>TUTARI</t>
  </si>
  <si>
    <t>Adet</t>
  </si>
  <si>
    <t xml:space="preserve">EĞİTİM - YÜKSEKÖĞRETİM </t>
  </si>
  <si>
    <r>
      <t xml:space="preserve">1997H031070 DERSLİK VE MERKEZİ BİRİMLER </t>
    </r>
    <r>
      <rPr>
        <b/>
        <sz val="10"/>
        <color indexed="10"/>
        <rFont val="Arial Tur"/>
        <family val="0"/>
      </rPr>
      <t>(D.Paşa Kamp. Eğitim ve Hizm.Bin.)</t>
    </r>
  </si>
  <si>
    <t>06.1.1.02                            İşyeri Mefruşatı Alımları</t>
  </si>
  <si>
    <t>06.1.1.04                            Hastane  Mefruşatı Alımları</t>
  </si>
  <si>
    <t>06.1.1.05                                       Sosyal Tesis Mefruşatı Alımları</t>
  </si>
  <si>
    <t>06.1.1.90                                       Diğer Mefruşat Alımları</t>
  </si>
  <si>
    <t>06.1.6.01                                Basılı Yayın Alımları ve Yapımları</t>
  </si>
  <si>
    <t>2011 Yılı Fiyatlarıyla, Bin TL.</t>
  </si>
  <si>
    <t>38.10.09.07</t>
  </si>
  <si>
    <t>PROJE NO.</t>
  </si>
  <si>
    <t>BÜTÇE TÜRÜ</t>
  </si>
  <si>
    <t>EK ÖDENEK</t>
  </si>
  <si>
    <t>EKLENEN</t>
  </si>
  <si>
    <t>AKTARMA</t>
  </si>
  <si>
    <t>LİKİD KARŞILIĞI</t>
  </si>
  <si>
    <t>AKREDİTİF ARTIĞI</t>
  </si>
  <si>
    <t>DÜŞÜLEN</t>
  </si>
  <si>
    <t>İLK 6 AY KESİN</t>
  </si>
  <si>
    <t>YIL SONU TAHMİNİ</t>
  </si>
  <si>
    <t>2009 Yılı Fiyatlarıyla, Bin TL.</t>
  </si>
  <si>
    <r>
      <t xml:space="preserve">2009 YILI ÖDENEĞİ </t>
    </r>
    <r>
      <rPr>
        <b/>
        <sz val="10"/>
        <color indexed="10"/>
        <rFont val="Arial Tur"/>
        <family val="0"/>
      </rPr>
      <t>(1)</t>
    </r>
  </si>
  <si>
    <r>
      <t xml:space="preserve">2009 YILI REVİZE ÖDENEĞİ </t>
    </r>
    <r>
      <rPr>
        <b/>
        <sz val="10"/>
        <color indexed="10"/>
        <rFont val="Arial Tur"/>
        <family val="0"/>
      </rPr>
      <t>(1)</t>
    </r>
  </si>
  <si>
    <r>
      <t xml:space="preserve">2009 YILI HARCAMA (KESİN) </t>
    </r>
    <r>
      <rPr>
        <b/>
        <sz val="10"/>
        <color indexed="10"/>
        <rFont val="Arial Tur"/>
        <family val="0"/>
      </rPr>
      <t>(1)</t>
    </r>
  </si>
  <si>
    <t>YIL SONU KESİN HARCAMA</t>
  </si>
  <si>
    <t>2011 YILI PROGRAM ÖDENEĞİ</t>
  </si>
  <si>
    <t>2011 YILI REVİZE ÖDENEĞİ</t>
  </si>
  <si>
    <t>38.10.09.06</t>
  </si>
  <si>
    <t>2014 Yılı Fiyatlarıyla, Bin TL.</t>
  </si>
  <si>
    <t>2016 YATIRIM TEKLİFİ</t>
  </si>
  <si>
    <t>2016 YATIRIM TEKLİFİNİN</t>
  </si>
  <si>
    <t>2017 YILI YATIRIM TEKLİFİ (Toplam)</t>
  </si>
  <si>
    <t>2017 YATIRIM TEKLİFİ</t>
  </si>
  <si>
    <t>2017</t>
  </si>
  <si>
    <t>2017 YATIRIM TEKLİFİNİN</t>
  </si>
  <si>
    <t>GENEL TOPLAM (2013 + 2014 + 2015)</t>
  </si>
  <si>
    <t>2014 YILI PROGRAM ÖDENEĞİ</t>
  </si>
  <si>
    <t>2014 YILI REVİZE ÖDENEĞİ</t>
  </si>
  <si>
    <t>YAYIN ALIMI</t>
  </si>
  <si>
    <t>Yayın Alımları</t>
  </si>
  <si>
    <t>2018 YATIRIM TEKLİFİ</t>
  </si>
  <si>
    <t>2015 SONUNA KADAR TAHMİNİ KÜMÜLATİF HARCAMA</t>
  </si>
  <si>
    <t>2018 YATIRIM TEKLİFİNİN</t>
  </si>
  <si>
    <t>2018</t>
  </si>
  <si>
    <t>YAYIN ALIMLARI</t>
  </si>
  <si>
    <r>
      <t xml:space="preserve">TABLO-1: 2016 - 2018 DÖNEMİ YATIRIM TEKLİFLERİ ÖZET TABLOSU </t>
    </r>
    <r>
      <rPr>
        <b/>
        <sz val="14"/>
        <color indexed="10"/>
        <rFont val="Arial Tur"/>
        <family val="0"/>
      </rPr>
      <t>(TAVAN TEKLİFİ)</t>
    </r>
  </si>
  <si>
    <t>2016 Yılı Fiyatlarıyla, Bin TL.</t>
  </si>
  <si>
    <t>2016 YILI YATIRIM TEKLİFİ</t>
  </si>
  <si>
    <t>2018 YILI YATIRIM TEKLİFİ (Toplam)</t>
  </si>
  <si>
    <r>
      <t xml:space="preserve">2016 - 2018 YILLARI YATIRIM TEKLİFLERİ </t>
    </r>
    <r>
      <rPr>
        <b/>
        <sz val="12"/>
        <color indexed="10"/>
        <rFont val="Arial Tur"/>
        <family val="0"/>
      </rPr>
      <t>(KURUM TEKLİFİ)</t>
    </r>
  </si>
  <si>
    <t>YILSONU KESİN GERÇEKLEŞME</t>
  </si>
  <si>
    <r>
      <t xml:space="preserve">TABLO-1: 2016 - 2018 DÖNEMİ YATIRIM TEKLİFLERİ ÖZET TABLOSU </t>
    </r>
    <r>
      <rPr>
        <b/>
        <sz val="12"/>
        <color indexed="10"/>
        <rFont val="Arial Tur"/>
        <family val="0"/>
      </rPr>
      <t>(KURUM TEKLİFİ)</t>
    </r>
  </si>
  <si>
    <t>2019 YATIRIM TEKLİFİ</t>
  </si>
  <si>
    <t>2019</t>
  </si>
  <si>
    <t>2016 YILI REVİZE ÖDENEĞİ</t>
  </si>
  <si>
    <t>2016 YIL SONU HARCAMA TAHMİNİ</t>
  </si>
  <si>
    <t>2016 YILI PROGRAM ÖDENEĞİ</t>
  </si>
  <si>
    <t>2016-2016</t>
  </si>
  <si>
    <t>Kütüphane Yayın Alımı</t>
  </si>
  <si>
    <t>Yabancı Dilde Basılı Kitap Alımı</t>
  </si>
  <si>
    <t>06.1.6.03                                Elektronik Ortamda Yayın Alımları</t>
  </si>
  <si>
    <t>Elektronik Veritabanı Alımı</t>
  </si>
  <si>
    <t>2017 Yılı Fiyatlarıyla, Bin TL.</t>
  </si>
  <si>
    <t>2019 YATIRIM TEKLİFİNİN</t>
  </si>
  <si>
    <t xml:space="preserve">NOT:  *Harcama kalemi bazında  ekonomik 4 duzey kurum teklifleri ( Proje için İhtiyac duyulan Ödenek Dağılımı Yapılacak ) </t>
  </si>
  <si>
    <t xml:space="preserve">YILDIZ TEKNİK ÜNİVERSİTESİ  YATIRIM PROJELERİNİN 2016-2018  YILI  TAVAN-KURUM  TEKLİFLERİ </t>
  </si>
  <si>
    <t>2018 YILI TEKLİF</t>
  </si>
  <si>
    <t>2019 YILI TEKLİF</t>
  </si>
  <si>
    <t>2020 YILI TEKLİF</t>
  </si>
  <si>
    <t>PROJE NO</t>
  </si>
  <si>
    <t>BAŞLAMA BİTİŞ</t>
  </si>
  <si>
    <t>KAREKTERİSTİK</t>
  </si>
  <si>
    <t>BİRİMLER</t>
  </si>
  <si>
    <t>2017 BUTÇE ÖDENEĞİ</t>
  </si>
  <si>
    <t>2017 OCAK-HAZIRAN HARCAMA</t>
  </si>
  <si>
    <t>2017 YILSONU HARCAMA TAHMİNİ</t>
  </si>
  <si>
    <t xml:space="preserve">2018 BÜTÇE  TAHMİN </t>
  </si>
  <si>
    <t>2019 BÜTÇE TAHMİN</t>
  </si>
  <si>
    <t xml:space="preserve">2018 KURUM  TEKLİFİ                      </t>
  </si>
  <si>
    <t>2018 TAVAN TEKLİFİ</t>
  </si>
  <si>
    <t>2018 İLAVE İHTİYAÇ</t>
  </si>
  <si>
    <t>2019 KURUM TEKLİFİ</t>
  </si>
  <si>
    <t>2019 TAVAN TEKLİFİ</t>
  </si>
  <si>
    <t>İLAVE İHTİYAÇ</t>
  </si>
  <si>
    <t>2020 KURUM TEKLİFİ</t>
  </si>
  <si>
    <t>2020 TAVAN TEKLİFİ</t>
  </si>
  <si>
    <t>GENEL TOPLAM(2018-2020)</t>
  </si>
  <si>
    <t xml:space="preserve">PROJENİN AÇIKLAMALARI </t>
  </si>
  <si>
    <t>Kütp Yayın Alımı</t>
  </si>
  <si>
    <t>KÜTÜPHANE</t>
  </si>
  <si>
    <r>
      <t xml:space="preserve">NOT: </t>
    </r>
    <r>
      <rPr>
        <b/>
        <sz val="14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Teklif edilen  Projenin Detaylı Açıklaması Yapılacaktır. </t>
    </r>
  </si>
  <si>
    <t>2018 BÜTÇE TAHMİN</t>
  </si>
  <si>
    <t>2018-2020 YILI  TAVAN VE KURUM TEKLİFİ</t>
  </si>
  <si>
    <t>2020</t>
  </si>
  <si>
    <t>2018 YILI TAVAN TEKLFİ</t>
  </si>
  <si>
    <t>2019 YILI TAVAN TEKLİFİ</t>
  </si>
  <si>
    <t>2020                TAVAN  TEKLİFİ</t>
  </si>
  <si>
    <t>İST</t>
  </si>
  <si>
    <t>2017-2017</t>
  </si>
  <si>
    <t>2017 SONUNA KADAR TAHMİNİ KÜMÜLATİF HARCAMA</t>
  </si>
  <si>
    <t>20120 YATIRIM TEKLİFİ</t>
  </si>
  <si>
    <t>2020 YATIRIM TEKLİFİNİN</t>
  </si>
  <si>
    <r>
      <t xml:space="preserve">2018 YATIRIM TEKLİFLERİ TABLOSU </t>
    </r>
    <r>
      <rPr>
        <b/>
        <sz val="14"/>
        <color indexed="10"/>
        <rFont val="Arial Tur"/>
        <family val="0"/>
      </rPr>
      <t>(KURUM TEKLİFİ)</t>
    </r>
  </si>
  <si>
    <t>2018 Yılı Fiyatlarıyla, Bin TL.</t>
  </si>
  <si>
    <t>TABLO-5: 2016 VE 2017 YILLARI YATIRIM ÖDENEK VE HARCAMALARI</t>
  </si>
  <si>
    <t>2017 YILI PROGRAM ÖDENEĞİ</t>
  </si>
  <si>
    <t>NOT YILSONU HARCAMA  TAHMİNİ DOLDURULACAKTIR.  ( 2017 Yılı Harcama Planlaması Yapılarak)</t>
  </si>
  <si>
    <t>2017 YILI  MEVCUT BÜTÇE KANUNU</t>
  </si>
  <si>
    <t>2018-2020  YILI YATIRIM TAVAN -KURUM TEKLİFİ</t>
  </si>
  <si>
    <t xml:space="preserve">         * Belirlenen tavan teklif Ödeneği İhtiyac duyulan Harcama kalemlerine dağılımları yapılacaktır.</t>
  </si>
  <si>
    <t>2017 YILI MEVCUT DURUM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</si>
</sst>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000"/>
    <numFmt numFmtId="181" formatCode="0.000000"/>
    <numFmt numFmtId="182" formatCode="_-* #,##0\ _T_L_-;\-* #,##0\ _T_L_-;_-* &quot;-&quot;??\ _T_L_-;_-@_-"/>
    <numFmt numFmtId="183" formatCode="\(#,##0\)"/>
    <numFmt numFmtId="184" formatCode="\%0.0"/>
    <numFmt numFmtId="185" formatCode="0.0000000000"/>
    <numFmt numFmtId="186" formatCode="0.000000000"/>
    <numFmt numFmtId="187" formatCode="###\ 000"/>
    <numFmt numFmtId="188" formatCode="#,##0.000"/>
    <numFmt numFmtId="189" formatCode="0.0000000\ \ "/>
    <numFmt numFmtId="190" formatCode="###\ ###\ \ "/>
    <numFmt numFmtId="191" formatCode="###\ ###\ ###\ "/>
    <numFmt numFmtId="192" formatCode="###\ ###\ ###\ \ 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###\ ###\ \ \ \ \ \ "/>
    <numFmt numFmtId="197" formatCode="###\ ###"/>
    <numFmt numFmtId="198" formatCode="0.0"/>
    <numFmt numFmtId="199" formatCode="###\ ###\ \ \ "/>
    <numFmt numFmtId="200" formatCode="[$-41F]dd\ mmmm\ yyyy\ dddd"/>
    <numFmt numFmtId="201" formatCode="#,##0.00\ &quot;TL&quot;"/>
    <numFmt numFmtId="202" formatCode="00.00"/>
    <numFmt numFmtId="203" formatCode="#,##0.0000"/>
    <numFmt numFmtId="204" formatCode="#,##0.0"/>
    <numFmt numFmtId="205" formatCode="[$¥€-2]\ #,##0.00_);[Red]\([$€-2]\ #,##0.00\)"/>
  </numFmts>
  <fonts count="75">
    <font>
      <sz val="10"/>
      <name val="Arial"/>
      <family val="0"/>
    </font>
    <font>
      <b/>
      <sz val="12"/>
      <name val="Arial Tur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sz val="11"/>
      <name val="Arial"/>
      <family val="2"/>
    </font>
    <font>
      <b/>
      <sz val="10"/>
      <name val="Arial Tur"/>
      <family val="2"/>
    </font>
    <font>
      <sz val="11"/>
      <name val="Arial Tur"/>
      <family val="0"/>
    </font>
    <font>
      <b/>
      <sz val="11"/>
      <color indexed="12"/>
      <name val="Arial Tur"/>
      <family val="0"/>
    </font>
    <font>
      <b/>
      <sz val="10"/>
      <color indexed="12"/>
      <name val="Arial Tur"/>
      <family val="0"/>
    </font>
    <font>
      <sz val="10"/>
      <name val="Arial Tur"/>
      <family val="0"/>
    </font>
    <font>
      <b/>
      <sz val="11"/>
      <color indexed="14"/>
      <name val="Arial Tur"/>
      <family val="0"/>
    </font>
    <font>
      <b/>
      <sz val="10"/>
      <color indexed="10"/>
      <name val="Arial Tur"/>
      <family val="0"/>
    </font>
    <font>
      <b/>
      <sz val="14"/>
      <color indexed="10"/>
      <name val="Arial Tur"/>
      <family val="0"/>
    </font>
    <font>
      <sz val="14"/>
      <name val="Arial Tur"/>
      <family val="0"/>
    </font>
    <font>
      <b/>
      <sz val="10"/>
      <color indexed="14"/>
      <name val="Arial Tur"/>
      <family val="0"/>
    </font>
    <font>
      <b/>
      <sz val="11"/>
      <color indexed="10"/>
      <name val="Arial Tur"/>
      <family val="0"/>
    </font>
    <font>
      <b/>
      <sz val="12"/>
      <color indexed="10"/>
      <name val="Arial Tur"/>
      <family val="0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Calibri"/>
      <family val="2"/>
    </font>
    <font>
      <b/>
      <sz val="14"/>
      <color indexed="12"/>
      <name val="Calibri"/>
      <family val="2"/>
    </font>
    <font>
      <b/>
      <sz val="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b/>
      <i/>
      <sz val="12"/>
      <color theme="1"/>
      <name val="Calibri"/>
      <family val="2"/>
    </font>
    <font>
      <b/>
      <sz val="14"/>
      <color rgb="FFFF0000"/>
      <name val="Arial Tur"/>
      <family val="0"/>
    </font>
    <font>
      <b/>
      <sz val="14"/>
      <color rgb="FF0000FF"/>
      <name val="Calibri"/>
      <family val="2"/>
    </font>
    <font>
      <b/>
      <sz val="10"/>
      <color rgb="FF0000FF"/>
      <name val="Arial Tu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FB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3" fontId="15" fillId="33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8" fillId="35" borderId="18" xfId="0" applyFont="1" applyFill="1" applyBorder="1" applyAlignment="1">
      <alignment/>
    </xf>
    <xf numFmtId="3" fontId="12" fillId="35" borderId="18" xfId="0" applyNumberFormat="1" applyFont="1" applyFill="1" applyBorder="1" applyAlignment="1">
      <alignment/>
    </xf>
    <xf numFmtId="3" fontId="12" fillId="35" borderId="19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2" fontId="10" fillId="0" borderId="0" xfId="56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182" fontId="10" fillId="0" borderId="0" xfId="56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3" fontId="10" fillId="0" borderId="0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3" fontId="10" fillId="0" borderId="36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2" fillId="35" borderId="36" xfId="0" applyNumberFormat="1" applyFont="1" applyFill="1" applyBorder="1" applyAlignment="1">
      <alignment/>
    </xf>
    <xf numFmtId="0" fontId="10" fillId="34" borderId="32" xfId="0" applyFont="1" applyFill="1" applyBorder="1" applyAlignment="1">
      <alignment horizontal="left"/>
    </xf>
    <xf numFmtId="3" fontId="10" fillId="36" borderId="3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0" fillId="36" borderId="39" xfId="0" applyNumberFormat="1" applyFont="1" applyFill="1" applyBorder="1" applyAlignment="1">
      <alignment horizontal="center" vertical="center" wrapText="1"/>
    </xf>
    <xf numFmtId="3" fontId="12" fillId="35" borderId="40" xfId="0" applyNumberFormat="1" applyFont="1" applyFill="1" applyBorder="1" applyAlignment="1">
      <alignment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56" applyNumberFormat="1" applyFont="1" applyBorder="1" applyAlignment="1">
      <alignment vertical="center"/>
    </xf>
    <xf numFmtId="3" fontId="10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horizontal="center" vertical="center"/>
      <protection/>
    </xf>
    <xf numFmtId="3" fontId="10" fillId="0" borderId="0" xfId="56" applyNumberFormat="1" applyFont="1" applyBorder="1" applyAlignment="1" applyProtection="1">
      <alignment vertical="center"/>
      <protection/>
    </xf>
    <xf numFmtId="3" fontId="10" fillId="0" borderId="0" xfId="0" applyNumberFormat="1" applyFont="1" applyAlignment="1">
      <alignment/>
    </xf>
    <xf numFmtId="3" fontId="10" fillId="36" borderId="41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3" fontId="14" fillId="0" borderId="24" xfId="0" applyNumberFormat="1" applyFont="1" applyBorder="1" applyAlignment="1">
      <alignment horizontal="right" vertical="center"/>
    </xf>
    <xf numFmtId="3" fontId="14" fillId="0" borderId="25" xfId="0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82" fontId="1" fillId="0" borderId="0" xfId="56" applyNumberFormat="1" applyFont="1" applyBorder="1" applyAlignment="1" applyProtection="1">
      <alignment vertical="center"/>
      <protection/>
    </xf>
    <xf numFmtId="0" fontId="8" fillId="36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wrapText="1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3" fontId="14" fillId="0" borderId="23" xfId="0" applyNumberFormat="1" applyFont="1" applyBorder="1" applyAlignment="1">
      <alignment horizontal="right" vertical="center"/>
    </xf>
    <xf numFmtId="3" fontId="14" fillId="0" borderId="28" xfId="0" applyNumberFormat="1" applyFont="1" applyBorder="1" applyAlignment="1">
      <alignment horizontal="right" vertical="center"/>
    </xf>
    <xf numFmtId="3" fontId="14" fillId="0" borderId="27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/>
    </xf>
    <xf numFmtId="3" fontId="16" fillId="37" borderId="18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/>
    </xf>
    <xf numFmtId="3" fontId="11" fillId="0" borderId="44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8" fillId="34" borderId="36" xfId="0" applyNumberFormat="1" applyFont="1" applyFill="1" applyBorder="1" applyAlignment="1">
      <alignment/>
    </xf>
    <xf numFmtId="3" fontId="8" fillId="34" borderId="40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46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9" fillId="38" borderId="26" xfId="0" applyNumberFormat="1" applyFont="1" applyFill="1" applyBorder="1" applyAlignment="1">
      <alignment/>
    </xf>
    <xf numFmtId="3" fontId="9" fillId="38" borderId="45" xfId="0" applyNumberFormat="1" applyFont="1" applyFill="1" applyBorder="1" applyAlignment="1">
      <alignment/>
    </xf>
    <xf numFmtId="3" fontId="9" fillId="36" borderId="45" xfId="0" applyNumberFormat="1" applyFont="1" applyFill="1" applyBorder="1" applyAlignment="1">
      <alignment/>
    </xf>
    <xf numFmtId="3" fontId="11" fillId="0" borderId="45" xfId="0" applyNumberFormat="1" applyFont="1" applyBorder="1" applyAlignment="1">
      <alignment/>
    </xf>
    <xf numFmtId="3" fontId="20" fillId="39" borderId="18" xfId="0" applyNumberFormat="1" applyFont="1" applyFill="1" applyBorder="1" applyAlignment="1">
      <alignment/>
    </xf>
    <xf numFmtId="3" fontId="20" fillId="39" borderId="36" xfId="0" applyNumberFormat="1" applyFont="1" applyFill="1" applyBorder="1" applyAlignment="1">
      <alignment/>
    </xf>
    <xf numFmtId="3" fontId="20" fillId="39" borderId="40" xfId="0" applyNumberFormat="1" applyFont="1" applyFill="1" applyBorder="1" applyAlignment="1">
      <alignment/>
    </xf>
    <xf numFmtId="3" fontId="9" fillId="38" borderId="23" xfId="0" applyNumberFormat="1" applyFont="1" applyFill="1" applyBorder="1" applyAlignment="1">
      <alignment/>
    </xf>
    <xf numFmtId="3" fontId="9" fillId="36" borderId="44" xfId="0" applyNumberFormat="1" applyFont="1" applyFill="1" applyBorder="1" applyAlignment="1">
      <alignment/>
    </xf>
    <xf numFmtId="3" fontId="9" fillId="38" borderId="44" xfId="0" applyNumberFormat="1" applyFont="1" applyFill="1" applyBorder="1" applyAlignment="1">
      <alignment/>
    </xf>
    <xf numFmtId="3" fontId="9" fillId="38" borderId="47" xfId="0" applyNumberFormat="1" applyFont="1" applyFill="1" applyBorder="1" applyAlignment="1">
      <alignment/>
    </xf>
    <xf numFmtId="3" fontId="9" fillId="36" borderId="46" xfId="0" applyNumberFormat="1" applyFont="1" applyFill="1" applyBorder="1" applyAlignment="1">
      <alignment/>
    </xf>
    <xf numFmtId="3" fontId="9" fillId="38" borderId="46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3" fontId="11" fillId="0" borderId="40" xfId="0" applyNumberFormat="1" applyFont="1" applyFill="1" applyBorder="1" applyAlignment="1">
      <alignment/>
    </xf>
    <xf numFmtId="3" fontId="9" fillId="36" borderId="40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>
      <alignment/>
    </xf>
    <xf numFmtId="3" fontId="9" fillId="38" borderId="49" xfId="0" applyNumberFormat="1" applyFont="1" applyFill="1" applyBorder="1" applyAlignment="1">
      <alignment/>
    </xf>
    <xf numFmtId="3" fontId="9" fillId="38" borderId="50" xfId="0" applyNumberFormat="1" applyFont="1" applyFill="1" applyBorder="1" applyAlignment="1">
      <alignment/>
    </xf>
    <xf numFmtId="3" fontId="9" fillId="38" borderId="51" xfId="0" applyNumberFormat="1" applyFont="1" applyFill="1" applyBorder="1" applyAlignment="1">
      <alignment/>
    </xf>
    <xf numFmtId="3" fontId="16" fillId="37" borderId="16" xfId="0" applyNumberFormat="1" applyFont="1" applyFill="1" applyBorder="1" applyAlignment="1">
      <alignment horizontal="center" vertical="center" wrapText="1"/>
    </xf>
    <xf numFmtId="3" fontId="12" fillId="35" borderId="16" xfId="0" applyNumberFormat="1" applyFont="1" applyFill="1" applyBorder="1" applyAlignment="1">
      <alignment/>
    </xf>
    <xf numFmtId="3" fontId="20" fillId="39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20" fillId="39" borderId="19" xfId="0" applyNumberFormat="1" applyFont="1" applyFill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3" fontId="20" fillId="39" borderId="17" xfId="0" applyNumberFormat="1" applyFont="1" applyFill="1" applyBorder="1" applyAlignment="1">
      <alignment/>
    </xf>
    <xf numFmtId="3" fontId="9" fillId="36" borderId="17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/>
    </xf>
    <xf numFmtId="3" fontId="10" fillId="7" borderId="4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3" fontId="10" fillId="7" borderId="10" xfId="0" applyNumberFormat="1" applyFont="1" applyFill="1" applyBorder="1" applyAlignment="1">
      <alignment horizontal="center" vertical="center" wrapText="1"/>
    </xf>
    <xf numFmtId="3" fontId="10" fillId="40" borderId="41" xfId="0" applyNumberFormat="1" applyFont="1" applyFill="1" applyBorder="1" applyAlignment="1">
      <alignment horizontal="center" vertical="center" wrapText="1"/>
    </xf>
    <xf numFmtId="0" fontId="69" fillId="0" borderId="26" xfId="0" applyFont="1" applyBorder="1" applyAlignment="1">
      <alignment/>
    </xf>
    <xf numFmtId="3" fontId="14" fillId="0" borderId="49" xfId="0" applyNumberFormat="1" applyFont="1" applyBorder="1" applyAlignment="1">
      <alignment vertical="center"/>
    </xf>
    <xf numFmtId="3" fontId="14" fillId="0" borderId="50" xfId="0" applyNumberFormat="1" applyFont="1" applyBorder="1" applyAlignment="1">
      <alignment vertical="center"/>
    </xf>
    <xf numFmtId="3" fontId="11" fillId="41" borderId="0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3" fontId="1" fillId="41" borderId="0" xfId="0" applyNumberFormat="1" applyFont="1" applyFill="1" applyBorder="1" applyAlignment="1">
      <alignment/>
    </xf>
    <xf numFmtId="0" fontId="3" fillId="41" borderId="0" xfId="0" applyFont="1" applyFill="1" applyAlignment="1">
      <alignment/>
    </xf>
    <xf numFmtId="0" fontId="6" fillId="0" borderId="0" xfId="0" applyFont="1" applyAlignment="1">
      <alignment horizontal="center"/>
    </xf>
    <xf numFmtId="14" fontId="66" fillId="0" borderId="0" xfId="0" applyNumberFormat="1" applyFont="1" applyAlignment="1">
      <alignment/>
    </xf>
    <xf numFmtId="0" fontId="25" fillId="42" borderId="16" xfId="0" applyFont="1" applyFill="1" applyBorder="1" applyAlignment="1">
      <alignment horizontal="center" vertical="center" wrapText="1"/>
    </xf>
    <xf numFmtId="0" fontId="25" fillId="42" borderId="10" xfId="0" applyFont="1" applyFill="1" applyBorder="1" applyAlignment="1">
      <alignment vertical="center" wrapText="1"/>
    </xf>
    <xf numFmtId="0" fontId="25" fillId="42" borderId="53" xfId="0" applyFont="1" applyFill="1" applyBorder="1" applyAlignment="1">
      <alignment vertical="center" wrapText="1"/>
    </xf>
    <xf numFmtId="0" fontId="25" fillId="42" borderId="21" xfId="0" applyFont="1" applyFill="1" applyBorder="1" applyAlignment="1">
      <alignment horizontal="center" vertical="center" wrapText="1"/>
    </xf>
    <xf numFmtId="0" fontId="25" fillId="13" borderId="42" xfId="0" applyFont="1" applyFill="1" applyBorder="1" applyAlignment="1">
      <alignment horizontal="center" vertical="center" wrapText="1"/>
    </xf>
    <xf numFmtId="0" fontId="25" fillId="41" borderId="16" xfId="0" applyFont="1" applyFill="1" applyBorder="1" applyAlignment="1">
      <alignment horizontal="center" vertical="center" wrapText="1"/>
    </xf>
    <xf numFmtId="0" fontId="25" fillId="41" borderId="18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/>
    </xf>
    <xf numFmtId="0" fontId="3" fillId="0" borderId="18" xfId="0" applyFont="1" applyBorder="1" applyAlignment="1">
      <alignment vertical="center" wrapText="1"/>
    </xf>
    <xf numFmtId="0" fontId="3" fillId="0" borderId="54" xfId="0" applyFont="1" applyBorder="1" applyAlignment="1">
      <alignment horizontal="left" wrapText="1"/>
    </xf>
    <xf numFmtId="0" fontId="70" fillId="0" borderId="16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0" fontId="70" fillId="0" borderId="13" xfId="0" applyFont="1" applyBorder="1" applyAlignment="1">
      <alignment horizontal="right" wrapText="1"/>
    </xf>
    <xf numFmtId="0" fontId="70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70" fillId="5" borderId="17" xfId="0" applyFont="1" applyFill="1" applyBorder="1" applyAlignment="1">
      <alignment horizontal="left"/>
    </xf>
    <xf numFmtId="0" fontId="25" fillId="41" borderId="0" xfId="0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4" fontId="3" fillId="38" borderId="0" xfId="0" applyNumberFormat="1" applyFont="1" applyFill="1" applyBorder="1" applyAlignment="1">
      <alignment horizontal="right"/>
    </xf>
    <xf numFmtId="4" fontId="25" fillId="38" borderId="0" xfId="0" applyNumberFormat="1" applyFont="1" applyFill="1" applyBorder="1" applyAlignment="1">
      <alignment horizontal="right"/>
    </xf>
    <xf numFmtId="4" fontId="25" fillId="41" borderId="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24" fillId="0" borderId="13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24" fillId="0" borderId="28" xfId="0" applyNumberFormat="1" applyFont="1" applyBorder="1" applyAlignment="1">
      <alignment horizontal="right"/>
    </xf>
    <xf numFmtId="3" fontId="24" fillId="0" borderId="55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4" fillId="0" borderId="50" xfId="0" applyNumberFormat="1" applyFont="1" applyBorder="1" applyAlignment="1">
      <alignment horizontal="right"/>
    </xf>
    <xf numFmtId="3" fontId="24" fillId="0" borderId="49" xfId="0" applyNumberFormat="1" applyFont="1" applyBorder="1" applyAlignment="1">
      <alignment horizontal="right"/>
    </xf>
    <xf numFmtId="3" fontId="24" fillId="0" borderId="56" xfId="0" applyNumberFormat="1" applyFont="1" applyBorder="1" applyAlignment="1">
      <alignment horizontal="right"/>
    </xf>
    <xf numFmtId="3" fontId="70" fillId="5" borderId="18" xfId="0" applyNumberFormat="1" applyFont="1" applyFill="1" applyBorder="1" applyAlignment="1">
      <alignment horizontal="right"/>
    </xf>
    <xf numFmtId="0" fontId="25" fillId="31" borderId="10" xfId="0" applyFont="1" applyFill="1" applyBorder="1" applyAlignment="1">
      <alignment horizontal="center" vertical="center" wrapText="1"/>
    </xf>
    <xf numFmtId="0" fontId="25" fillId="31" borderId="40" xfId="0" applyFont="1" applyFill="1" applyBorder="1" applyAlignment="1">
      <alignment horizontal="center" vertical="center" wrapText="1"/>
    </xf>
    <xf numFmtId="0" fontId="25" fillId="31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1" fillId="0" borderId="0" xfId="0" applyFont="1" applyAlignment="1">
      <alignment/>
    </xf>
    <xf numFmtId="0" fontId="1" fillId="38" borderId="0" xfId="0" applyFont="1" applyFill="1" applyBorder="1" applyAlignment="1">
      <alignment horizontal="center" vertical="center" wrapText="1"/>
    </xf>
    <xf numFmtId="49" fontId="8" fillId="36" borderId="19" xfId="0" applyNumberFormat="1" applyFont="1" applyFill="1" applyBorder="1" applyAlignment="1">
      <alignment horizontal="center" vertical="center" wrapText="1"/>
    </xf>
    <xf numFmtId="49" fontId="8" fillId="36" borderId="17" xfId="0" applyNumberFormat="1" applyFont="1" applyFill="1" applyBorder="1" applyAlignment="1">
      <alignment horizontal="center" vertical="center" wrapText="1"/>
    </xf>
    <xf numFmtId="3" fontId="16" fillId="37" borderId="43" xfId="0" applyNumberFormat="1" applyFont="1" applyFill="1" applyBorder="1" applyAlignment="1">
      <alignment horizontal="center" vertical="center" wrapText="1"/>
    </xf>
    <xf numFmtId="3" fontId="15" fillId="33" borderId="18" xfId="0" applyNumberFormat="1" applyFont="1" applyFill="1" applyBorder="1" applyAlignment="1">
      <alignment/>
    </xf>
    <xf numFmtId="3" fontId="15" fillId="33" borderId="42" xfId="0" applyNumberFormat="1" applyFont="1" applyFill="1" applyBorder="1" applyAlignment="1">
      <alignment/>
    </xf>
    <xf numFmtId="3" fontId="15" fillId="33" borderId="21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0" fillId="36" borderId="57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Border="1" applyAlignment="1">
      <alignment/>
    </xf>
    <xf numFmtId="3" fontId="9" fillId="36" borderId="58" xfId="0" applyNumberFormat="1" applyFont="1" applyFill="1" applyBorder="1" applyAlignment="1">
      <alignment/>
    </xf>
    <xf numFmtId="3" fontId="9" fillId="36" borderId="24" xfId="0" applyNumberFormat="1" applyFont="1" applyFill="1" applyBorder="1" applyAlignment="1">
      <alignment/>
    </xf>
    <xf numFmtId="3" fontId="9" fillId="36" borderId="55" xfId="0" applyNumberFormat="1" applyFont="1" applyFill="1" applyBorder="1" applyAlignment="1">
      <alignment/>
    </xf>
    <xf numFmtId="3" fontId="9" fillId="36" borderId="27" xfId="0" applyNumberFormat="1" applyFont="1" applyFill="1" applyBorder="1" applyAlignment="1">
      <alignment/>
    </xf>
    <xf numFmtId="3" fontId="9" fillId="36" borderId="59" xfId="0" applyNumberFormat="1" applyFont="1" applyFill="1" applyBorder="1" applyAlignment="1">
      <alignment/>
    </xf>
    <xf numFmtId="3" fontId="9" fillId="36" borderId="60" xfId="0" applyNumberFormat="1" applyFont="1" applyFill="1" applyBorder="1" applyAlignment="1">
      <alignment/>
    </xf>
    <xf numFmtId="3" fontId="15" fillId="43" borderId="10" xfId="0" applyNumberFormat="1" applyFont="1" applyFill="1" applyBorder="1" applyAlignment="1">
      <alignment/>
    </xf>
    <xf numFmtId="0" fontId="72" fillId="0" borderId="16" xfId="0" applyFont="1" applyBorder="1" applyAlignment="1">
      <alignment/>
    </xf>
    <xf numFmtId="0" fontId="72" fillId="0" borderId="19" xfId="0" applyFont="1" applyBorder="1" applyAlignment="1">
      <alignment/>
    </xf>
    <xf numFmtId="0" fontId="72" fillId="38" borderId="16" xfId="0" applyFont="1" applyFill="1" applyBorder="1" applyAlignment="1">
      <alignment/>
    </xf>
    <xf numFmtId="0" fontId="72" fillId="38" borderId="17" xfId="0" applyFont="1" applyFill="1" applyBorder="1" applyAlignment="1">
      <alignment/>
    </xf>
    <xf numFmtId="0" fontId="72" fillId="38" borderId="19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10" fillId="0" borderId="61" xfId="56" applyNumberFormat="1" applyFont="1" applyBorder="1" applyAlignment="1" applyProtection="1">
      <alignment horizontal="right" vertical="center" wrapText="1"/>
      <protection/>
    </xf>
    <xf numFmtId="0" fontId="0" fillId="0" borderId="61" xfId="0" applyBorder="1" applyAlignment="1">
      <alignment horizontal="righ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52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73" fillId="0" borderId="61" xfId="0" applyFont="1" applyBorder="1" applyAlignment="1">
      <alignment horizontal="center" wrapText="1"/>
    </xf>
    <xf numFmtId="0" fontId="7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5" fillId="42" borderId="42" xfId="0" applyFont="1" applyFill="1" applyBorder="1" applyAlignment="1">
      <alignment horizontal="center" vertical="center" wrapText="1"/>
    </xf>
    <xf numFmtId="0" fontId="25" fillId="42" borderId="6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/>
    </xf>
    <xf numFmtId="0" fontId="24" fillId="0" borderId="43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33" borderId="16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 wrapText="1"/>
    </xf>
    <xf numFmtId="0" fontId="12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/>
    </xf>
    <xf numFmtId="0" fontId="14" fillId="0" borderId="21" xfId="0" applyFont="1" applyBorder="1" applyAlignment="1">
      <alignment/>
    </xf>
    <xf numFmtId="49" fontId="8" fillId="36" borderId="16" xfId="0" applyNumberFormat="1" applyFont="1" applyFill="1" applyBorder="1" applyAlignment="1">
      <alignment horizontal="center" vertical="center" wrapText="1"/>
    </xf>
    <xf numFmtId="49" fontId="8" fillId="36" borderId="17" xfId="0" applyNumberFormat="1" applyFont="1" applyFill="1" applyBorder="1" applyAlignment="1">
      <alignment horizontal="center" vertical="center" wrapText="1"/>
    </xf>
    <xf numFmtId="49" fontId="8" fillId="36" borderId="19" xfId="0" applyNumberFormat="1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0" fontId="1" fillId="36" borderId="61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62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49" fontId="10" fillId="36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3" fontId="3" fillId="7" borderId="16" xfId="0" applyNumberFormat="1" applyFont="1" applyFill="1" applyBorder="1" applyAlignment="1">
      <alignment horizontal="center"/>
    </xf>
    <xf numFmtId="3" fontId="3" fillId="7" borderId="17" xfId="0" applyNumberFormat="1" applyFont="1" applyFill="1" applyBorder="1" applyAlignment="1">
      <alignment horizontal="center"/>
    </xf>
    <xf numFmtId="3" fontId="3" fillId="7" borderId="19" xfId="0" applyNumberFormat="1" applyFont="1" applyFill="1" applyBorder="1" applyAlignment="1">
      <alignment horizontal="center"/>
    </xf>
    <xf numFmtId="3" fontId="28" fillId="42" borderId="16" xfId="0" applyNumberFormat="1" applyFont="1" applyFill="1" applyBorder="1" applyAlignment="1">
      <alignment horizontal="center"/>
    </xf>
    <xf numFmtId="3" fontId="28" fillId="42" borderId="17" xfId="0" applyNumberFormat="1" applyFont="1" applyFill="1" applyBorder="1" applyAlignment="1">
      <alignment horizontal="center"/>
    </xf>
    <xf numFmtId="3" fontId="28" fillId="42" borderId="19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3" fontId="10" fillId="0" borderId="64" xfId="0" applyNumberFormat="1" applyFont="1" applyBorder="1" applyAlignment="1">
      <alignment horizontal="center" vertical="center" wrapText="1"/>
    </xf>
    <xf numFmtId="3" fontId="10" fillId="0" borderId="6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3" fontId="14" fillId="0" borderId="55" xfId="0" applyNumberFormat="1" applyFont="1" applyBorder="1" applyAlignment="1">
      <alignment horizontal="left" vertical="center" wrapText="1"/>
    </xf>
    <xf numFmtId="3" fontId="14" fillId="0" borderId="54" xfId="0" applyNumberFormat="1" applyFont="1" applyBorder="1" applyAlignment="1">
      <alignment horizontal="left" vertical="center" wrapText="1"/>
    </xf>
    <xf numFmtId="3" fontId="14" fillId="0" borderId="33" xfId="0" applyNumberFormat="1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3" fontId="10" fillId="0" borderId="43" xfId="0" applyNumberFormat="1" applyFont="1" applyBorder="1" applyAlignment="1">
      <alignment horizontal="center" vertical="center" wrapText="1"/>
    </xf>
    <xf numFmtId="3" fontId="10" fillId="0" borderId="6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6" fillId="0" borderId="55" xfId="0" applyNumberFormat="1" applyFont="1" applyBorder="1" applyAlignment="1">
      <alignment vertical="center" wrapText="1"/>
    </xf>
    <xf numFmtId="3" fontId="16" fillId="0" borderId="54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vertical="center" wrapText="1"/>
    </xf>
    <xf numFmtId="3" fontId="14" fillId="0" borderId="55" xfId="0" applyNumberFormat="1" applyFont="1" applyBorder="1" applyAlignment="1">
      <alignment vertical="center" wrapText="1"/>
    </xf>
    <xf numFmtId="3" fontId="14" fillId="0" borderId="54" xfId="0" applyNumberFormat="1" applyFont="1" applyBorder="1" applyAlignment="1">
      <alignment vertical="center" wrapText="1"/>
    </xf>
    <xf numFmtId="3" fontId="14" fillId="0" borderId="33" xfId="0" applyNumberFormat="1" applyFont="1" applyBorder="1" applyAlignment="1">
      <alignment vertical="center" wrapText="1"/>
    </xf>
    <xf numFmtId="0" fontId="19" fillId="0" borderId="67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0" fontId="23" fillId="0" borderId="60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" fontId="10" fillId="0" borderId="61" xfId="0" applyNumberFormat="1" applyFont="1" applyBorder="1" applyAlignment="1">
      <alignment horizontal="right" vertical="center" wrapText="1"/>
    </xf>
    <xf numFmtId="3" fontId="0" fillId="0" borderId="61" xfId="0" applyNumberFormat="1" applyBorder="1" applyAlignment="1">
      <alignment horizontal="right" vertical="center" wrapText="1"/>
    </xf>
    <xf numFmtId="0" fontId="10" fillId="0" borderId="36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3" fontId="14" fillId="0" borderId="16" xfId="0" applyNumberFormat="1" applyFont="1" applyBorder="1" applyAlignment="1">
      <alignment vertical="center" wrapText="1"/>
    </xf>
    <xf numFmtId="3" fontId="14" fillId="0" borderId="17" xfId="0" applyNumberFormat="1" applyFont="1" applyBorder="1" applyAlignment="1">
      <alignment vertical="center" wrapText="1"/>
    </xf>
    <xf numFmtId="3" fontId="14" fillId="0" borderId="19" xfId="0" applyNumberFormat="1" applyFont="1" applyBorder="1" applyAlignment="1">
      <alignment vertical="center" wrapText="1"/>
    </xf>
    <xf numFmtId="3" fontId="74" fillId="0" borderId="58" xfId="0" applyNumberFormat="1" applyFont="1" applyBorder="1" applyAlignment="1">
      <alignment vertical="center" wrapText="1"/>
    </xf>
    <xf numFmtId="3" fontId="74" fillId="0" borderId="53" xfId="0" applyNumberFormat="1" applyFont="1" applyBorder="1" applyAlignment="1">
      <alignment vertical="center" wrapText="1"/>
    </xf>
    <xf numFmtId="3" fontId="74" fillId="0" borderId="32" xfId="0" applyNumberFormat="1" applyFont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82" fontId="1" fillId="0" borderId="61" xfId="56" applyNumberFormat="1" applyFont="1" applyBorder="1" applyAlignment="1" applyProtection="1">
      <alignment horizontal="right" vertical="center" wrapText="1"/>
      <protection/>
    </xf>
    <xf numFmtId="0" fontId="24" fillId="0" borderId="61" xfId="0" applyFont="1" applyBorder="1" applyAlignment="1">
      <alignment horizontal="right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10" fillId="36" borderId="52" xfId="0" applyNumberFormat="1" applyFont="1" applyFill="1" applyBorder="1" applyAlignment="1">
      <alignment horizontal="center" vertical="center" wrapText="1"/>
    </xf>
    <xf numFmtId="3" fontId="10" fillId="7" borderId="16" xfId="0" applyNumberFormat="1" applyFont="1" applyFill="1" applyBorder="1" applyAlignment="1">
      <alignment horizontal="center" vertical="center" wrapText="1"/>
    </xf>
    <xf numFmtId="3" fontId="10" fillId="7" borderId="17" xfId="0" applyNumberFormat="1" applyFont="1" applyFill="1" applyBorder="1" applyAlignment="1">
      <alignment horizontal="center" vertical="center" wrapText="1"/>
    </xf>
    <xf numFmtId="3" fontId="10" fillId="7" borderId="19" xfId="0" applyNumberFormat="1" applyFont="1" applyFill="1" applyBorder="1" applyAlignment="1">
      <alignment horizontal="center" vertical="center" wrapText="1"/>
    </xf>
    <xf numFmtId="3" fontId="10" fillId="7" borderId="10" xfId="0" applyNumberFormat="1" applyFont="1" applyFill="1" applyBorder="1" applyAlignment="1">
      <alignment horizontal="center" vertical="center" wrapText="1"/>
    </xf>
    <xf numFmtId="3" fontId="10" fillId="7" borderId="52" xfId="0" applyNumberFormat="1" applyFont="1" applyFill="1" applyBorder="1" applyAlignment="1">
      <alignment horizontal="center" vertical="center" wrapText="1"/>
    </xf>
    <xf numFmtId="3" fontId="10" fillId="7" borderId="58" xfId="0" applyNumberFormat="1" applyFont="1" applyFill="1" applyBorder="1" applyAlignment="1">
      <alignment horizontal="center" vertical="center" wrapText="1"/>
    </xf>
    <xf numFmtId="3" fontId="10" fillId="7" borderId="32" xfId="0" applyNumberFormat="1" applyFont="1" applyFill="1" applyBorder="1" applyAlignment="1">
      <alignment horizontal="center" vertical="center" wrapText="1"/>
    </xf>
    <xf numFmtId="3" fontId="10" fillId="40" borderId="58" xfId="0" applyNumberFormat="1" applyFont="1" applyFill="1" applyBorder="1" applyAlignment="1">
      <alignment horizontal="center" vertical="center" wrapText="1"/>
    </xf>
    <xf numFmtId="3" fontId="10" fillId="40" borderId="32" xfId="0" applyNumberFormat="1" applyFont="1" applyFill="1" applyBorder="1" applyAlignment="1">
      <alignment horizontal="center" vertical="center" wrapText="1"/>
    </xf>
    <xf numFmtId="3" fontId="10" fillId="36" borderId="11" xfId="0" applyNumberFormat="1" applyFont="1" applyFill="1" applyBorder="1" applyAlignment="1">
      <alignment horizontal="center" vertical="center" wrapText="1"/>
    </xf>
    <xf numFmtId="3" fontId="10" fillId="36" borderId="4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3" fontId="10" fillId="36" borderId="58" xfId="0" applyNumberFormat="1" applyFont="1" applyFill="1" applyBorder="1" applyAlignment="1">
      <alignment horizontal="center" vertical="center" wrapText="1"/>
    </xf>
    <xf numFmtId="3" fontId="10" fillId="36" borderId="32" xfId="0" applyNumberFormat="1" applyFont="1" applyFill="1" applyBorder="1" applyAlignment="1">
      <alignment horizontal="center" vertical="center" wrapText="1"/>
    </xf>
    <xf numFmtId="3" fontId="10" fillId="40" borderId="10" xfId="0" applyNumberFormat="1" applyFont="1" applyFill="1" applyBorder="1" applyAlignment="1">
      <alignment horizontal="center" vertical="center" wrapText="1"/>
    </xf>
    <xf numFmtId="3" fontId="10" fillId="40" borderId="52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center" wrapText="1"/>
    </xf>
    <xf numFmtId="3" fontId="10" fillId="36" borderId="36" xfId="0" applyNumberFormat="1" applyFont="1" applyFill="1" applyBorder="1" applyAlignment="1">
      <alignment horizontal="center" vertical="center" wrapText="1"/>
    </xf>
    <xf numFmtId="3" fontId="10" fillId="36" borderId="68" xfId="0" applyNumberFormat="1" applyFont="1" applyFill="1" applyBorder="1" applyAlignment="1">
      <alignment horizontal="center" vertical="center" wrapText="1"/>
    </xf>
    <xf numFmtId="3" fontId="10" fillId="36" borderId="37" xfId="0" applyNumberFormat="1" applyFont="1" applyFill="1" applyBorder="1" applyAlignment="1">
      <alignment horizontal="center" vertical="center" wrapText="1"/>
    </xf>
    <xf numFmtId="3" fontId="10" fillId="36" borderId="48" xfId="0" applyNumberFormat="1" applyFont="1" applyFill="1" applyBorder="1" applyAlignment="1">
      <alignment horizontal="center" vertical="center" wrapText="1"/>
    </xf>
    <xf numFmtId="3" fontId="10" fillId="36" borderId="16" xfId="0" applyNumberFormat="1" applyFont="1" applyFill="1" applyBorder="1" applyAlignment="1">
      <alignment horizontal="center" vertical="center" wrapText="1"/>
    </xf>
    <xf numFmtId="3" fontId="10" fillId="36" borderId="17" xfId="0" applyNumberFormat="1" applyFont="1" applyFill="1" applyBorder="1" applyAlignment="1">
      <alignment horizontal="center" vertical="center" wrapText="1"/>
    </xf>
    <xf numFmtId="3" fontId="10" fillId="36" borderId="19" xfId="0" applyNumberFormat="1" applyFont="1" applyFill="1" applyBorder="1" applyAlignment="1">
      <alignment horizontal="center" vertical="center" wrapText="1"/>
    </xf>
    <xf numFmtId="3" fontId="10" fillId="40" borderId="16" xfId="0" applyNumberFormat="1" applyFont="1" applyFill="1" applyBorder="1" applyAlignment="1">
      <alignment horizontal="center" vertical="center" wrapText="1"/>
    </xf>
    <xf numFmtId="3" fontId="10" fillId="4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3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8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8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3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4848225" y="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8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2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Text 3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6" name="Text 4"/>
        <xdr:cNvSpPr txBox="1">
          <a:spLocks noChangeArrowheads="1"/>
        </xdr:cNvSpPr>
      </xdr:nvSpPr>
      <xdr:spPr>
        <a:xfrm>
          <a:off x="1022985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Text 5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7781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6.8515625" style="32" customWidth="1"/>
    <col min="2" max="2" width="10.421875" style="32" customWidth="1"/>
    <col min="3" max="3" width="13.8515625" style="32" customWidth="1"/>
    <col min="4" max="4" width="17.00390625" style="32" customWidth="1"/>
    <col min="5" max="8" width="13.00390625" style="32" customWidth="1"/>
    <col min="9" max="9" width="13.7109375" style="32" customWidth="1"/>
    <col min="10" max="10" width="14.421875" style="32" customWidth="1"/>
    <col min="11" max="16384" width="9.140625" style="32" customWidth="1"/>
  </cols>
  <sheetData>
    <row r="2" spans="1:10" s="43" customFormat="1" ht="22.5" customHeight="1">
      <c r="A2" s="251" t="s">
        <v>111</v>
      </c>
      <c r="B2" s="252"/>
      <c r="C2" s="252"/>
      <c r="D2" s="252"/>
      <c r="E2" s="252"/>
      <c r="F2" s="252"/>
      <c r="G2" s="252"/>
      <c r="H2" s="252"/>
      <c r="I2" s="252"/>
      <c r="J2" s="252"/>
    </row>
    <row r="3" ht="12.75" customHeight="1"/>
    <row r="4" spans="1:37" s="28" customFormat="1" ht="21.75" customHeight="1" thickBot="1">
      <c r="A4" s="33" t="s">
        <v>47</v>
      </c>
      <c r="B4" s="33"/>
      <c r="C4" s="34"/>
      <c r="D4" s="33"/>
      <c r="E4" s="34"/>
      <c r="F4" s="35"/>
      <c r="G4" s="35"/>
      <c r="H4" s="253" t="s">
        <v>112</v>
      </c>
      <c r="I4" s="254"/>
      <c r="J4" s="254"/>
      <c r="K4" s="37"/>
      <c r="L4" s="35"/>
      <c r="M4" s="35"/>
      <c r="N4" s="37"/>
      <c r="O4" s="37"/>
      <c r="P4" s="37"/>
      <c r="Q4" s="35"/>
      <c r="R4" s="35"/>
      <c r="S4" s="37"/>
      <c r="T4" s="37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10" ht="40.5" customHeight="1" thickBot="1">
      <c r="A5" s="255" t="s">
        <v>13</v>
      </c>
      <c r="B5" s="255" t="s">
        <v>9</v>
      </c>
      <c r="C5" s="255" t="s">
        <v>62</v>
      </c>
      <c r="D5" s="255" t="s">
        <v>107</v>
      </c>
      <c r="E5" s="258" t="s">
        <v>113</v>
      </c>
      <c r="F5" s="259"/>
      <c r="G5" s="259"/>
      <c r="H5" s="260"/>
      <c r="I5" s="255" t="s">
        <v>97</v>
      </c>
      <c r="J5" s="255" t="s">
        <v>114</v>
      </c>
    </row>
    <row r="6" spans="1:10" ht="40.5" customHeight="1" thickBot="1">
      <c r="A6" s="256"/>
      <c r="B6" s="256"/>
      <c r="C6" s="256"/>
      <c r="D6" s="257"/>
      <c r="E6" s="42" t="s">
        <v>10</v>
      </c>
      <c r="F6" s="42" t="s">
        <v>11</v>
      </c>
      <c r="G6" s="42" t="s">
        <v>12</v>
      </c>
      <c r="H6" s="42" t="s">
        <v>63</v>
      </c>
      <c r="I6" s="261"/>
      <c r="J6" s="261"/>
    </row>
    <row r="7" spans="1:10" s="36" customFormat="1" ht="30" customHeight="1">
      <c r="A7" s="89" t="s">
        <v>67</v>
      </c>
      <c r="B7" s="90">
        <v>1</v>
      </c>
      <c r="C7" s="91"/>
      <c r="D7" s="91"/>
      <c r="E7" s="92"/>
      <c r="F7" s="92"/>
      <c r="G7" s="91"/>
      <c r="H7" s="91">
        <f>SUM(E7:G7)</f>
        <v>0</v>
      </c>
      <c r="I7" s="91"/>
      <c r="J7" s="91"/>
    </row>
    <row r="8" spans="1:10" s="36" customFormat="1" ht="30" customHeight="1">
      <c r="A8" s="93" t="s">
        <v>104</v>
      </c>
      <c r="B8" s="94"/>
      <c r="C8" s="95"/>
      <c r="D8" s="95"/>
      <c r="E8" s="95"/>
      <c r="F8" s="95"/>
      <c r="G8" s="95"/>
      <c r="H8" s="95"/>
      <c r="I8" s="95"/>
      <c r="J8" s="95"/>
    </row>
    <row r="9" spans="1:10" s="36" customFormat="1" ht="30" customHeight="1">
      <c r="A9" s="93"/>
      <c r="B9" s="94"/>
      <c r="C9" s="95"/>
      <c r="D9" s="95"/>
      <c r="E9" s="95"/>
      <c r="F9" s="95"/>
      <c r="G9" s="95"/>
      <c r="H9" s="95"/>
      <c r="I9" s="95"/>
      <c r="J9" s="95"/>
    </row>
    <row r="10" spans="1:10" s="36" customFormat="1" ht="30" customHeight="1" thickBot="1">
      <c r="A10" s="98"/>
      <c r="B10" s="99"/>
      <c r="C10" s="100"/>
      <c r="D10" s="100"/>
      <c r="E10" s="100"/>
      <c r="F10" s="100"/>
      <c r="G10" s="100"/>
      <c r="H10" s="100"/>
      <c r="I10" s="100"/>
      <c r="J10" s="100"/>
    </row>
    <row r="11" spans="1:10" ht="30" customHeight="1" thickBot="1">
      <c r="A11" s="101" t="s">
        <v>63</v>
      </c>
      <c r="B11" s="102">
        <f aca="true" t="shared" si="0" ref="B11:J11">SUM(B7:B10)</f>
        <v>1</v>
      </c>
      <c r="C11" s="103">
        <f t="shared" si="0"/>
        <v>0</v>
      </c>
      <c r="D11" s="103">
        <f t="shared" si="0"/>
        <v>0</v>
      </c>
      <c r="E11" s="103">
        <f t="shared" si="0"/>
        <v>0</v>
      </c>
      <c r="F11" s="103">
        <f t="shared" si="0"/>
        <v>0</v>
      </c>
      <c r="G11" s="103">
        <f t="shared" si="0"/>
        <v>0</v>
      </c>
      <c r="H11" s="103">
        <f t="shared" si="0"/>
        <v>0</v>
      </c>
      <c r="I11" s="103">
        <f t="shared" si="0"/>
        <v>0</v>
      </c>
      <c r="J11" s="103">
        <f t="shared" si="0"/>
        <v>0</v>
      </c>
    </row>
    <row r="12" ht="12.75" customHeight="1"/>
    <row r="13" spans="1:8" ht="12.75" customHeight="1">
      <c r="A13" s="3"/>
      <c r="B13" s="30"/>
      <c r="C13" s="30"/>
      <c r="D13" s="30"/>
      <c r="E13" s="30"/>
      <c r="F13" s="30"/>
      <c r="G13" s="30"/>
      <c r="H13" s="30"/>
    </row>
    <row r="14" ht="12.75" customHeight="1">
      <c r="A14" s="36"/>
    </row>
  </sheetData>
  <sheetProtection/>
  <mergeCells count="9">
    <mergeCell ref="A2:J2"/>
    <mergeCell ref="H4:J4"/>
    <mergeCell ref="A5:A6"/>
    <mergeCell ref="B5:B6"/>
    <mergeCell ref="C5:C6"/>
    <mergeCell ref="D5:D6"/>
    <mergeCell ref="E5:H5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7"/>
  <sheetViews>
    <sheetView tabSelected="1" zoomScalePageLayoutView="0" workbookViewId="0" topLeftCell="H1">
      <selection activeCell="J7" sqref="J7"/>
    </sheetView>
  </sheetViews>
  <sheetFormatPr defaultColWidth="14.8515625" defaultRowHeight="12.75"/>
  <cols>
    <col min="1" max="1" width="15.421875" style="0" customWidth="1"/>
    <col min="2" max="2" width="24.140625" style="0" customWidth="1"/>
    <col min="3" max="3" width="3.421875" style="0" customWidth="1"/>
    <col min="4" max="4" width="16.28125" style="0" customWidth="1"/>
    <col min="5" max="5" width="11.00390625" style="0" customWidth="1"/>
    <col min="6" max="6" width="11.7109375" style="0" customWidth="1"/>
    <col min="7" max="7" width="27.140625" style="0" customWidth="1"/>
    <col min="8" max="8" width="18.8515625" style="0" customWidth="1"/>
    <col min="9" max="12" width="12.7109375" style="0" customWidth="1"/>
    <col min="13" max="13" width="13.57421875" style="0" customWidth="1"/>
    <col min="14" max="14" width="14.28125" style="212" customWidth="1"/>
    <col min="15" max="15" width="14.00390625" style="2" customWidth="1"/>
    <col min="16" max="16" width="12.421875" style="213" customWidth="1"/>
    <col min="17" max="17" width="11.57421875" style="2" customWidth="1"/>
    <col min="18" max="18" width="11.421875" style="0" customWidth="1"/>
    <col min="19" max="20" width="11.8515625" style="0" customWidth="1"/>
    <col min="21" max="21" width="14.57421875" style="0" customWidth="1"/>
    <col min="22" max="22" width="12.8515625" style="0" customWidth="1"/>
    <col min="23" max="23" width="10.7109375" style="0" customWidth="1"/>
    <col min="24" max="24" width="22.00390625" style="0" customWidth="1"/>
    <col min="25" max="244" width="15.28125" style="0" customWidth="1"/>
    <col min="245" max="245" width="5.140625" style="0" customWidth="1"/>
    <col min="246" max="246" width="15.28125" style="0" customWidth="1"/>
    <col min="247" max="247" width="4.421875" style="0" customWidth="1"/>
    <col min="248" max="248" width="12.57421875" style="0" customWidth="1"/>
    <col min="249" max="249" width="14.8515625" style="0" customWidth="1"/>
    <col min="250" max="250" width="23.57421875" style="0" customWidth="1"/>
    <col min="251" max="251" width="16.140625" style="0" customWidth="1"/>
    <col min="252" max="252" width="15.57421875" style="0" customWidth="1"/>
    <col min="253" max="253" width="16.421875" style="0" customWidth="1"/>
    <col min="254" max="254" width="15.7109375" style="0" customWidth="1"/>
  </cols>
  <sheetData>
    <row r="1" spans="13:16" ht="12.75">
      <c r="M1" s="2"/>
      <c r="N1" s="2"/>
      <c r="P1" s="2"/>
    </row>
    <row r="2" spans="1:23" ht="18.75" thickBot="1">
      <c r="A2" s="268" t="s">
        <v>131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183"/>
    </row>
    <row r="3" spans="1:23" ht="18.75" thickBot="1">
      <c r="A3" s="183"/>
      <c r="B3" s="183"/>
      <c r="C3" s="183"/>
      <c r="D3" s="183"/>
      <c r="E3" s="183"/>
      <c r="F3" s="183"/>
      <c r="G3" s="183"/>
      <c r="H3" s="183"/>
      <c r="I3" s="265" t="s">
        <v>173</v>
      </c>
      <c r="J3" s="265"/>
      <c r="K3" s="265"/>
      <c r="L3" s="265"/>
      <c r="M3" s="265"/>
      <c r="N3" s="262" t="s">
        <v>174</v>
      </c>
      <c r="O3" s="263"/>
      <c r="P3" s="263"/>
      <c r="Q3" s="263"/>
      <c r="R3" s="263"/>
      <c r="S3" s="263"/>
      <c r="T3" s="263"/>
      <c r="U3" s="263"/>
      <c r="V3" s="264"/>
      <c r="W3" s="183"/>
    </row>
    <row r="4" spans="1:22" ht="19.5" customHeight="1" thickBot="1">
      <c r="A4" s="184"/>
      <c r="I4" s="266"/>
      <c r="J4" s="266"/>
      <c r="K4" s="266"/>
      <c r="L4" s="266"/>
      <c r="M4" s="266"/>
      <c r="N4" s="246" t="s">
        <v>132</v>
      </c>
      <c r="O4" s="246"/>
      <c r="P4" s="247"/>
      <c r="Q4" s="248" t="s">
        <v>133</v>
      </c>
      <c r="R4" s="249"/>
      <c r="S4" s="250"/>
      <c r="T4" s="248" t="s">
        <v>134</v>
      </c>
      <c r="U4" s="249"/>
      <c r="V4" s="250"/>
    </row>
    <row r="5" spans="1:24" ht="67.5" customHeight="1" thickBot="1">
      <c r="A5" s="185" t="s">
        <v>135</v>
      </c>
      <c r="B5" s="269" t="s">
        <v>64</v>
      </c>
      <c r="C5" s="270"/>
      <c r="D5" s="270"/>
      <c r="E5" s="186" t="s">
        <v>136</v>
      </c>
      <c r="F5" s="187" t="s">
        <v>44</v>
      </c>
      <c r="G5" s="186" t="s">
        <v>137</v>
      </c>
      <c r="H5" s="188" t="s">
        <v>138</v>
      </c>
      <c r="I5" s="189" t="s">
        <v>139</v>
      </c>
      <c r="J5" s="189" t="s">
        <v>140</v>
      </c>
      <c r="K5" s="189" t="s">
        <v>141</v>
      </c>
      <c r="L5" s="190" t="s">
        <v>142</v>
      </c>
      <c r="M5" s="191" t="s">
        <v>143</v>
      </c>
      <c r="N5" s="192" t="s">
        <v>144</v>
      </c>
      <c r="O5" s="224" t="s">
        <v>145</v>
      </c>
      <c r="P5" s="192" t="s">
        <v>146</v>
      </c>
      <c r="Q5" s="193" t="s">
        <v>147</v>
      </c>
      <c r="R5" s="225" t="s">
        <v>148</v>
      </c>
      <c r="S5" s="195" t="s">
        <v>149</v>
      </c>
      <c r="T5" s="196" t="s">
        <v>150</v>
      </c>
      <c r="U5" s="226" t="s">
        <v>151</v>
      </c>
      <c r="V5" s="196" t="s">
        <v>149</v>
      </c>
      <c r="W5" s="194" t="s">
        <v>152</v>
      </c>
      <c r="X5" s="196" t="s">
        <v>153</v>
      </c>
    </row>
    <row r="6" spans="1:24" ht="53.25" customHeight="1" thickBot="1">
      <c r="A6" s="271"/>
      <c r="B6" s="273" t="s">
        <v>104</v>
      </c>
      <c r="C6" s="274"/>
      <c r="D6" s="275"/>
      <c r="E6" s="197" t="s">
        <v>123</v>
      </c>
      <c r="F6" s="198"/>
      <c r="G6" s="199" t="s">
        <v>154</v>
      </c>
      <c r="H6" s="200" t="s">
        <v>155</v>
      </c>
      <c r="I6" s="214">
        <v>2500000</v>
      </c>
      <c r="J6" s="214">
        <v>607000</v>
      </c>
      <c r="K6" s="215"/>
      <c r="L6" s="216">
        <v>2000000</v>
      </c>
      <c r="M6" s="216">
        <v>2000000</v>
      </c>
      <c r="N6" s="217"/>
      <c r="O6" s="216">
        <v>2000000</v>
      </c>
      <c r="P6" s="215">
        <f>N6-O6</f>
        <v>-2000000</v>
      </c>
      <c r="Q6" s="218"/>
      <c r="R6" s="219">
        <v>2000000</v>
      </c>
      <c r="S6" s="219">
        <f>Q6-R6</f>
        <v>-2000000</v>
      </c>
      <c r="T6" s="220"/>
      <c r="U6" s="215">
        <v>2000000</v>
      </c>
      <c r="V6" s="221">
        <f>T6-U6</f>
        <v>-2000000</v>
      </c>
      <c r="W6" s="222"/>
      <c r="X6" s="221">
        <f>V6-W6</f>
        <v>-2000000</v>
      </c>
    </row>
    <row r="7" spans="1:24" ht="33" customHeight="1" thickBot="1">
      <c r="A7" s="272"/>
      <c r="B7" s="201"/>
      <c r="C7" s="202"/>
      <c r="D7" s="202"/>
      <c r="E7" s="203"/>
      <c r="F7" s="204"/>
      <c r="G7" s="205"/>
      <c r="H7" s="206" t="s">
        <v>63</v>
      </c>
      <c r="I7" s="223">
        <f>I6</f>
        <v>2500000</v>
      </c>
      <c r="J7" s="223">
        <f aca="true" t="shared" si="0" ref="J7:W7">J6</f>
        <v>607000</v>
      </c>
      <c r="K7" s="223">
        <f t="shared" si="0"/>
        <v>0</v>
      </c>
      <c r="L7" s="223">
        <f t="shared" si="0"/>
        <v>2000000</v>
      </c>
      <c r="M7" s="223">
        <f t="shared" si="0"/>
        <v>2000000</v>
      </c>
      <c r="N7" s="223">
        <f t="shared" si="0"/>
        <v>0</v>
      </c>
      <c r="O7" s="223">
        <f t="shared" si="0"/>
        <v>2000000</v>
      </c>
      <c r="P7" s="223">
        <f t="shared" si="0"/>
        <v>-2000000</v>
      </c>
      <c r="Q7" s="223">
        <f t="shared" si="0"/>
        <v>0</v>
      </c>
      <c r="R7" s="223">
        <f t="shared" si="0"/>
        <v>2000000</v>
      </c>
      <c r="S7" s="223">
        <f t="shared" si="0"/>
        <v>-2000000</v>
      </c>
      <c r="T7" s="223">
        <f t="shared" si="0"/>
        <v>0</v>
      </c>
      <c r="U7" s="223">
        <f t="shared" si="0"/>
        <v>2000000</v>
      </c>
      <c r="V7" s="223">
        <f t="shared" si="0"/>
        <v>-2000000</v>
      </c>
      <c r="W7" s="223">
        <f t="shared" si="0"/>
        <v>0</v>
      </c>
      <c r="X7" s="223"/>
    </row>
    <row r="8" spans="1:24" ht="7.5" customHeight="1">
      <c r="A8" s="207"/>
      <c r="B8" s="208"/>
      <c r="C8" s="208"/>
      <c r="D8" s="208"/>
      <c r="E8" s="208"/>
      <c r="F8" s="208"/>
      <c r="G8" s="208"/>
      <c r="H8" s="208"/>
      <c r="I8" s="209"/>
      <c r="J8" s="209"/>
      <c r="K8" s="209"/>
      <c r="L8" s="209"/>
      <c r="M8" s="209"/>
      <c r="N8" s="210"/>
      <c r="O8" s="210"/>
      <c r="P8" s="210"/>
      <c r="Q8" s="210"/>
      <c r="R8" s="210"/>
      <c r="S8" s="210"/>
      <c r="T8" s="210"/>
      <c r="U8" s="210"/>
      <c r="V8" s="210"/>
      <c r="W8" s="211"/>
      <c r="X8" s="210"/>
    </row>
    <row r="9" spans="13:16" ht="12.75" hidden="1">
      <c r="M9" s="2"/>
      <c r="N9" s="2"/>
      <c r="P9" s="2"/>
    </row>
    <row r="10" spans="2:20" ht="15.75"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</row>
    <row r="11" spans="2:20" ht="18">
      <c r="B11" s="227" t="s">
        <v>156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3:20" ht="15.75"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</row>
    <row r="13" spans="13:16" ht="12.75">
      <c r="M13" s="2"/>
      <c r="N13" s="2"/>
      <c r="P13" s="2"/>
    </row>
    <row r="14" spans="13:16" ht="12.75">
      <c r="M14" s="2"/>
      <c r="N14" s="2"/>
      <c r="P14" s="2"/>
    </row>
    <row r="15" spans="13:17" ht="12.75">
      <c r="M15" s="2"/>
      <c r="N15" s="2"/>
      <c r="P15" s="2"/>
      <c r="Q15"/>
    </row>
    <row r="16" spans="13:17" ht="12.75">
      <c r="M16" s="2"/>
      <c r="N16" s="2"/>
      <c r="P16" s="2"/>
      <c r="Q16"/>
    </row>
    <row r="17" spans="13:17" ht="12.75">
      <c r="M17" s="2"/>
      <c r="N17" s="2"/>
      <c r="P17" s="2"/>
      <c r="Q17"/>
    </row>
    <row r="18" spans="13:17" ht="12.75">
      <c r="M18" s="2"/>
      <c r="N18" s="2"/>
      <c r="P18" s="2"/>
      <c r="Q18"/>
    </row>
    <row r="19" spans="13:17" ht="12.75">
      <c r="M19" s="2"/>
      <c r="N19" s="2"/>
      <c r="P19" s="2"/>
      <c r="Q19"/>
    </row>
    <row r="20" spans="13:17" ht="12.75">
      <c r="M20" s="2"/>
      <c r="N20" s="2"/>
      <c r="P20" s="2"/>
      <c r="Q20"/>
    </row>
    <row r="21" spans="13:17" ht="12.75">
      <c r="M21" s="2"/>
      <c r="N21" s="2"/>
      <c r="P21" s="2"/>
      <c r="Q21"/>
    </row>
    <row r="22" spans="13:17" ht="12.75">
      <c r="M22" s="2"/>
      <c r="N22" s="2"/>
      <c r="P22" s="2"/>
      <c r="Q22"/>
    </row>
    <row r="23" spans="13:17" ht="12.75" customHeight="1">
      <c r="M23" s="2"/>
      <c r="N23" s="2"/>
      <c r="P23" s="2"/>
      <c r="Q23"/>
    </row>
    <row r="24" spans="13:17" ht="12.75" customHeight="1">
      <c r="M24" s="2"/>
      <c r="N24" s="2"/>
      <c r="P24" s="2"/>
      <c r="Q24"/>
    </row>
    <row r="25" spans="13:17" ht="12.75" customHeight="1">
      <c r="M25" s="2"/>
      <c r="N25" s="2"/>
      <c r="P25" s="2"/>
      <c r="Q25"/>
    </row>
    <row r="26" spans="13:17" ht="12.75" customHeight="1">
      <c r="M26" s="2"/>
      <c r="N26" s="2"/>
      <c r="P26" s="2"/>
      <c r="Q26"/>
    </row>
    <row r="27" spans="13:17" ht="12.75" customHeight="1">
      <c r="M27" s="2"/>
      <c r="N27" s="2"/>
      <c r="P27" s="2"/>
      <c r="Q27"/>
    </row>
    <row r="28" spans="13:17" ht="12.75">
      <c r="M28" s="2"/>
      <c r="N28" s="2"/>
      <c r="P28" s="2"/>
      <c r="Q28"/>
    </row>
    <row r="29" spans="13:17" ht="12.75">
      <c r="M29" s="2"/>
      <c r="N29" s="2"/>
      <c r="P29" s="2"/>
      <c r="Q29"/>
    </row>
    <row r="30" spans="13:17" ht="12.75">
      <c r="M30" s="2"/>
      <c r="N30" s="2"/>
      <c r="P30" s="2"/>
      <c r="Q30"/>
    </row>
    <row r="31" spans="13:17" ht="12.75">
      <c r="M31" s="2"/>
      <c r="N31" s="2"/>
      <c r="P31" s="2"/>
      <c r="Q31"/>
    </row>
    <row r="32" spans="13:17" ht="12.75">
      <c r="M32" s="2"/>
      <c r="N32" s="2"/>
      <c r="P32" s="2"/>
      <c r="Q32"/>
    </row>
    <row r="33" spans="13:17" ht="12.75">
      <c r="M33" s="2"/>
      <c r="N33" s="2"/>
      <c r="P33" s="2"/>
      <c r="Q33"/>
    </row>
    <row r="34" spans="13:17" ht="12.75">
      <c r="M34" s="2"/>
      <c r="N34" s="2"/>
      <c r="P34" s="2"/>
      <c r="Q34"/>
    </row>
    <row r="35" spans="13:17" ht="12.75">
      <c r="M35" s="2"/>
      <c r="N35" s="2"/>
      <c r="P35" s="2"/>
      <c r="Q35"/>
    </row>
    <row r="36" spans="13:17" ht="12.75">
      <c r="M36" s="2"/>
      <c r="N36" s="2"/>
      <c r="P36" s="2"/>
      <c r="Q36"/>
    </row>
    <row r="37" spans="13:17" ht="12.75">
      <c r="M37" s="2"/>
      <c r="N37" s="2"/>
      <c r="P37" s="2"/>
      <c r="Q37"/>
    </row>
    <row r="38" spans="13:17" ht="12.75">
      <c r="M38" s="2"/>
      <c r="N38" s="2"/>
      <c r="P38" s="2"/>
      <c r="Q38"/>
    </row>
    <row r="39" spans="13:17" ht="12.75">
      <c r="M39" s="2"/>
      <c r="N39" s="2"/>
      <c r="P39" s="2"/>
      <c r="Q39"/>
    </row>
    <row r="40" spans="13:17" ht="12.75">
      <c r="M40" s="2"/>
      <c r="N40" s="2"/>
      <c r="P40" s="2"/>
      <c r="Q40"/>
    </row>
    <row r="41" spans="13:17" ht="12.75">
      <c r="M41" s="2"/>
      <c r="N41" s="2"/>
      <c r="P41" s="2"/>
      <c r="Q41"/>
    </row>
    <row r="42" spans="13:17" ht="12.75">
      <c r="M42" s="2"/>
      <c r="N42" s="2"/>
      <c r="P42" s="2"/>
      <c r="Q42"/>
    </row>
    <row r="43" spans="13:17" ht="12.75">
      <c r="M43" s="2"/>
      <c r="N43" s="2"/>
      <c r="P43" s="2"/>
      <c r="Q43"/>
    </row>
    <row r="44" spans="13:17" ht="12.75">
      <c r="M44" s="2"/>
      <c r="N44" s="2"/>
      <c r="P44" s="2"/>
      <c r="Q44"/>
    </row>
    <row r="45" spans="13:17" ht="12.75">
      <c r="M45" s="2"/>
      <c r="N45" s="2"/>
      <c r="P45" s="2"/>
      <c r="Q45"/>
    </row>
    <row r="46" spans="13:17" ht="12.75">
      <c r="M46" s="2"/>
      <c r="N46" s="2"/>
      <c r="P46" s="2"/>
      <c r="Q46"/>
    </row>
    <row r="47" spans="13:17" ht="12.75">
      <c r="M47" s="2"/>
      <c r="N47" s="2"/>
      <c r="P47" s="2"/>
      <c r="Q47"/>
    </row>
    <row r="48" spans="13:17" ht="12.75">
      <c r="M48" s="2"/>
      <c r="N48" s="2"/>
      <c r="P48" s="2"/>
      <c r="Q48"/>
    </row>
    <row r="49" spans="13:17" ht="12.75">
      <c r="M49" s="2"/>
      <c r="N49" s="2"/>
      <c r="P49" s="2"/>
      <c r="Q49"/>
    </row>
    <row r="50" spans="13:17" ht="12.75">
      <c r="M50" s="2"/>
      <c r="N50" s="2"/>
      <c r="P50" s="2"/>
      <c r="Q50"/>
    </row>
    <row r="51" spans="13:17" ht="12.75">
      <c r="M51" s="2"/>
      <c r="N51" s="2"/>
      <c r="P51" s="2"/>
      <c r="Q51"/>
    </row>
    <row r="52" spans="13:17" ht="12.75">
      <c r="M52" s="2"/>
      <c r="N52" s="2"/>
      <c r="P52" s="2"/>
      <c r="Q52"/>
    </row>
    <row r="53" spans="13:17" ht="12.75">
      <c r="M53" s="2"/>
      <c r="N53" s="2"/>
      <c r="P53" s="2"/>
      <c r="Q53"/>
    </row>
    <row r="54" spans="13:17" ht="12.75">
      <c r="M54" s="2"/>
      <c r="N54" s="2"/>
      <c r="P54" s="2"/>
      <c r="Q54"/>
    </row>
    <row r="55" spans="13:17" ht="12.75">
      <c r="M55" s="2"/>
      <c r="N55" s="2"/>
      <c r="P55" s="2"/>
      <c r="Q55"/>
    </row>
    <row r="56" spans="13:17" ht="12.75">
      <c r="M56" s="2"/>
      <c r="N56" s="2"/>
      <c r="P56" s="2"/>
      <c r="Q56"/>
    </row>
    <row r="57" spans="13:17" ht="12.75">
      <c r="M57" s="2"/>
      <c r="N57" s="2"/>
      <c r="P57" s="2"/>
      <c r="Q57"/>
    </row>
    <row r="58" spans="13:17" ht="12.75">
      <c r="M58" s="2"/>
      <c r="N58" s="2"/>
      <c r="P58" s="2"/>
      <c r="Q58"/>
    </row>
    <row r="59" spans="13:17" ht="12.75">
      <c r="M59" s="2"/>
      <c r="N59" s="2"/>
      <c r="P59" s="2"/>
      <c r="Q59"/>
    </row>
    <row r="60" spans="13:17" ht="12.75">
      <c r="M60" s="2"/>
      <c r="N60" s="2"/>
      <c r="P60" s="2"/>
      <c r="Q60"/>
    </row>
    <row r="61" spans="13:17" ht="12.75">
      <c r="M61" s="2"/>
      <c r="N61" s="2"/>
      <c r="P61" s="2"/>
      <c r="Q61"/>
    </row>
    <row r="62" spans="13:17" ht="12.75">
      <c r="M62" s="2"/>
      <c r="N62" s="2"/>
      <c r="P62" s="2"/>
      <c r="Q62"/>
    </row>
    <row r="63" spans="13:17" ht="12.75">
      <c r="M63" s="2"/>
      <c r="N63" s="2"/>
      <c r="P63" s="2"/>
      <c r="Q63"/>
    </row>
    <row r="64" spans="13:17" ht="12.75">
      <c r="M64" s="2"/>
      <c r="N64" s="2"/>
      <c r="P64" s="2"/>
      <c r="Q64"/>
    </row>
    <row r="65" spans="13:17" ht="12.75">
      <c r="M65" s="2"/>
      <c r="N65" s="2"/>
      <c r="P65" s="2"/>
      <c r="Q65"/>
    </row>
    <row r="66" spans="13:17" ht="12.75">
      <c r="M66" s="2"/>
      <c r="N66" s="2"/>
      <c r="P66" s="2"/>
      <c r="Q66"/>
    </row>
    <row r="67" spans="13:17" ht="12.75">
      <c r="M67" s="2"/>
      <c r="N67" s="2"/>
      <c r="P67" s="2"/>
      <c r="Q67"/>
    </row>
    <row r="68" spans="13:17" ht="12.75">
      <c r="M68" s="2"/>
      <c r="N68" s="2"/>
      <c r="P68" s="2"/>
      <c r="Q68"/>
    </row>
    <row r="69" spans="13:17" ht="12.75">
      <c r="M69" s="2"/>
      <c r="N69" s="2"/>
      <c r="P69" s="2"/>
      <c r="Q69"/>
    </row>
    <row r="70" spans="13:17" ht="12.75">
      <c r="M70" s="2"/>
      <c r="N70" s="2"/>
      <c r="P70" s="2"/>
      <c r="Q70"/>
    </row>
    <row r="71" spans="13:17" ht="12.75">
      <c r="M71" s="2"/>
      <c r="N71" s="2"/>
      <c r="P71" s="2"/>
      <c r="Q71"/>
    </row>
    <row r="72" spans="13:17" ht="12.75">
      <c r="M72" s="2"/>
      <c r="N72" s="2"/>
      <c r="P72" s="2"/>
      <c r="Q72"/>
    </row>
    <row r="73" spans="13:17" ht="12.75">
      <c r="M73" s="2"/>
      <c r="N73" s="2"/>
      <c r="P73" s="2"/>
      <c r="Q73"/>
    </row>
    <row r="74" spans="13:17" ht="12.75">
      <c r="M74" s="2"/>
      <c r="N74" s="2"/>
      <c r="P74" s="2"/>
      <c r="Q74"/>
    </row>
    <row r="75" spans="13:17" ht="12.75">
      <c r="M75" s="2"/>
      <c r="N75" s="2"/>
      <c r="P75" s="2"/>
      <c r="Q75"/>
    </row>
    <row r="76" spans="13:17" ht="12.75">
      <c r="M76" s="2"/>
      <c r="N76" s="2"/>
      <c r="P76" s="2"/>
      <c r="Q76"/>
    </row>
    <row r="77" spans="13:17" ht="12.75">
      <c r="M77" s="2"/>
      <c r="N77" s="2"/>
      <c r="P77" s="2"/>
      <c r="Q77"/>
    </row>
    <row r="78" spans="13:17" ht="12.75">
      <c r="M78" s="2"/>
      <c r="N78" s="2"/>
      <c r="P78" s="2"/>
      <c r="Q78"/>
    </row>
    <row r="79" spans="13:17" ht="12.75">
      <c r="M79" s="2"/>
      <c r="N79" s="2"/>
      <c r="P79" s="2"/>
      <c r="Q79"/>
    </row>
    <row r="80" spans="13:17" ht="12.75">
      <c r="M80" s="2"/>
      <c r="N80" s="2"/>
      <c r="P80" s="2"/>
      <c r="Q80"/>
    </row>
    <row r="81" spans="13:17" ht="12.75">
      <c r="M81" s="2"/>
      <c r="N81" s="2"/>
      <c r="P81" s="2"/>
      <c r="Q81"/>
    </row>
    <row r="82" spans="13:17" ht="12.75">
      <c r="M82" s="2"/>
      <c r="N82" s="2"/>
      <c r="P82" s="2"/>
      <c r="Q82"/>
    </row>
    <row r="83" spans="13:17" ht="12.75">
      <c r="M83" s="2"/>
      <c r="N83" s="2"/>
      <c r="P83" s="2"/>
      <c r="Q83"/>
    </row>
    <row r="84" spans="13:17" ht="12.75">
      <c r="M84" s="2"/>
      <c r="N84" s="2"/>
      <c r="P84" s="2"/>
      <c r="Q84"/>
    </row>
    <row r="85" spans="13:17" ht="12.75">
      <c r="M85" s="2"/>
      <c r="N85" s="2"/>
      <c r="P85" s="2"/>
      <c r="Q85"/>
    </row>
    <row r="86" spans="13:17" ht="12.75">
      <c r="M86" s="2"/>
      <c r="N86" s="2"/>
      <c r="P86" s="2"/>
      <c r="Q86"/>
    </row>
    <row r="87" spans="13:17" ht="12.75">
      <c r="M87" s="2"/>
      <c r="N87" s="2"/>
      <c r="P87" s="2"/>
      <c r="Q87"/>
    </row>
    <row r="88" spans="13:17" ht="12.75">
      <c r="M88" s="2"/>
      <c r="N88" s="2"/>
      <c r="P88" s="2"/>
      <c r="Q88"/>
    </row>
    <row r="89" spans="13:17" ht="12.75">
      <c r="M89" s="2"/>
      <c r="N89" s="2"/>
      <c r="P89" s="2"/>
      <c r="Q89"/>
    </row>
    <row r="90" spans="13:17" ht="12.75">
      <c r="M90" s="2"/>
      <c r="N90" s="2"/>
      <c r="P90" s="2"/>
      <c r="Q90"/>
    </row>
    <row r="91" spans="13:17" ht="12.75">
      <c r="M91" s="2"/>
      <c r="N91" s="2"/>
      <c r="P91" s="2"/>
      <c r="Q91"/>
    </row>
    <row r="92" spans="13:17" ht="12.75">
      <c r="M92" s="2"/>
      <c r="N92" s="2"/>
      <c r="P92" s="2"/>
      <c r="Q92"/>
    </row>
    <row r="93" spans="13:17" ht="12.75">
      <c r="M93" s="2"/>
      <c r="N93" s="2"/>
      <c r="P93" s="2"/>
      <c r="Q93"/>
    </row>
    <row r="94" spans="13:17" ht="12.75">
      <c r="M94" s="2"/>
      <c r="N94" s="2"/>
      <c r="P94" s="2"/>
      <c r="Q94"/>
    </row>
    <row r="95" spans="13:17" ht="12.75">
      <c r="M95" s="2"/>
      <c r="N95" s="2"/>
      <c r="P95" s="2"/>
      <c r="Q95"/>
    </row>
    <row r="96" spans="13:17" ht="12.75">
      <c r="M96" s="2"/>
      <c r="N96" s="2"/>
      <c r="P96" s="2"/>
      <c r="Q96"/>
    </row>
    <row r="97" spans="13:17" ht="12.75">
      <c r="M97" s="2"/>
      <c r="N97" s="2"/>
      <c r="P97" s="2"/>
      <c r="Q97"/>
    </row>
    <row r="98" spans="13:17" ht="12.75">
      <c r="M98" s="2"/>
      <c r="N98" s="2"/>
      <c r="P98" s="2"/>
      <c r="Q98"/>
    </row>
    <row r="99" spans="13:17" ht="12.75">
      <c r="M99" s="2"/>
      <c r="N99" s="2"/>
      <c r="P99" s="2"/>
      <c r="Q99"/>
    </row>
    <row r="100" spans="13:17" ht="12.75">
      <c r="M100" s="2"/>
      <c r="N100" s="2"/>
      <c r="P100" s="2"/>
      <c r="Q100"/>
    </row>
    <row r="101" spans="13:17" ht="12.75">
      <c r="M101" s="2"/>
      <c r="N101" s="2"/>
      <c r="P101" s="2"/>
      <c r="Q101"/>
    </row>
    <row r="102" spans="13:17" ht="12.75">
      <c r="M102" s="2"/>
      <c r="N102" s="2"/>
      <c r="P102" s="2"/>
      <c r="Q102"/>
    </row>
    <row r="103" spans="13:17" ht="12.75">
      <c r="M103" s="2"/>
      <c r="N103" s="2"/>
      <c r="P103" s="2"/>
      <c r="Q103"/>
    </row>
    <row r="104" spans="13:17" ht="12.75">
      <c r="M104" s="2"/>
      <c r="N104" s="2"/>
      <c r="P104" s="2"/>
      <c r="Q104"/>
    </row>
    <row r="105" spans="13:17" ht="12.75">
      <c r="M105" s="2"/>
      <c r="N105" s="2"/>
      <c r="P105" s="2"/>
      <c r="Q105"/>
    </row>
    <row r="106" spans="13:17" ht="12.75">
      <c r="M106" s="2"/>
      <c r="N106" s="2"/>
      <c r="P106" s="2"/>
      <c r="Q106"/>
    </row>
    <row r="107" spans="13:17" ht="12.75">
      <c r="M107" s="2"/>
      <c r="N107" s="2"/>
      <c r="P107" s="2"/>
      <c r="Q107"/>
    </row>
    <row r="108" spans="13:17" ht="12.75">
      <c r="M108" s="2"/>
      <c r="N108" s="2"/>
      <c r="P108" s="2"/>
      <c r="Q108"/>
    </row>
    <row r="109" spans="13:17" ht="12.75">
      <c r="M109" s="2"/>
      <c r="N109" s="2"/>
      <c r="P109" s="2"/>
      <c r="Q109"/>
    </row>
    <row r="110" spans="13:17" ht="12.75">
      <c r="M110" s="2"/>
      <c r="N110" s="2"/>
      <c r="P110" s="2"/>
      <c r="Q110"/>
    </row>
    <row r="111" spans="13:17" ht="12.75">
      <c r="M111" s="2"/>
      <c r="N111" s="2"/>
      <c r="P111" s="2"/>
      <c r="Q111"/>
    </row>
    <row r="112" spans="13:17" ht="12.75">
      <c r="M112" s="2"/>
      <c r="N112" s="2"/>
      <c r="P112" s="2"/>
      <c r="Q112"/>
    </row>
    <row r="113" spans="13:17" ht="12.75">
      <c r="M113" s="2"/>
      <c r="N113" s="2"/>
      <c r="P113" s="2"/>
      <c r="Q113"/>
    </row>
    <row r="114" spans="13:17" ht="12.75">
      <c r="M114" s="2"/>
      <c r="N114" s="2"/>
      <c r="P114" s="2"/>
      <c r="Q114"/>
    </row>
    <row r="115" spans="13:17" ht="12.75">
      <c r="M115" s="2"/>
      <c r="N115" s="2"/>
      <c r="P115" s="2"/>
      <c r="Q115"/>
    </row>
    <row r="116" spans="13:17" ht="12.75">
      <c r="M116" s="2"/>
      <c r="N116" s="2"/>
      <c r="P116" s="2"/>
      <c r="Q116"/>
    </row>
    <row r="117" spans="13:17" ht="12.75">
      <c r="M117" s="2"/>
      <c r="N117" s="2"/>
      <c r="P117" s="2"/>
      <c r="Q117"/>
    </row>
    <row r="118" spans="13:17" ht="12.75">
      <c r="M118" s="2"/>
      <c r="N118" s="2"/>
      <c r="P118" s="2"/>
      <c r="Q118"/>
    </row>
    <row r="119" spans="13:17" ht="12.75">
      <c r="M119" s="2"/>
      <c r="N119" s="2"/>
      <c r="P119" s="2"/>
      <c r="Q119"/>
    </row>
    <row r="120" spans="13:17" ht="12.75">
      <c r="M120" s="2"/>
      <c r="N120" s="2"/>
      <c r="P120" s="2"/>
      <c r="Q120"/>
    </row>
    <row r="121" spans="13:17" ht="12.75">
      <c r="M121" s="2"/>
      <c r="N121" s="2"/>
      <c r="P121" s="2"/>
      <c r="Q121"/>
    </row>
    <row r="122" spans="13:17" ht="12.75">
      <c r="M122" s="2"/>
      <c r="N122" s="2"/>
      <c r="P122" s="2"/>
      <c r="Q122"/>
    </row>
    <row r="123" spans="13:17" ht="12.75">
      <c r="M123" s="2"/>
      <c r="N123" s="2"/>
      <c r="P123" s="2"/>
      <c r="Q123"/>
    </row>
    <row r="124" spans="13:17" ht="12.75">
      <c r="M124" s="2"/>
      <c r="N124" s="2"/>
      <c r="P124" s="2"/>
      <c r="Q124"/>
    </row>
    <row r="125" spans="13:17" ht="12.75">
      <c r="M125" s="2"/>
      <c r="N125" s="2"/>
      <c r="P125" s="2"/>
      <c r="Q125"/>
    </row>
    <row r="126" spans="13:17" ht="12.75">
      <c r="M126" s="2"/>
      <c r="N126" s="2"/>
      <c r="P126" s="2"/>
      <c r="Q126"/>
    </row>
    <row r="127" spans="13:17" ht="12.75">
      <c r="M127" s="2"/>
      <c r="N127" s="2"/>
      <c r="P127" s="2"/>
      <c r="Q127"/>
    </row>
    <row r="128" spans="13:17" ht="12.75">
      <c r="M128" s="2"/>
      <c r="N128" s="2"/>
      <c r="P128" s="2"/>
      <c r="Q128"/>
    </row>
    <row r="129" spans="13:17" ht="12.75">
      <c r="M129" s="2"/>
      <c r="N129" s="2"/>
      <c r="P129" s="2"/>
      <c r="Q129"/>
    </row>
    <row r="130" spans="13:17" ht="12.75">
      <c r="M130" s="2"/>
      <c r="N130" s="2"/>
      <c r="P130" s="2"/>
      <c r="Q130"/>
    </row>
    <row r="131" spans="13:17" ht="12.75">
      <c r="M131" s="2"/>
      <c r="N131" s="2"/>
      <c r="P131" s="2"/>
      <c r="Q131"/>
    </row>
    <row r="132" spans="13:17" ht="12.75">
      <c r="M132" s="2"/>
      <c r="N132" s="2"/>
      <c r="P132" s="2"/>
      <c r="Q132"/>
    </row>
    <row r="133" spans="13:17" ht="12.75">
      <c r="M133" s="2"/>
      <c r="N133" s="2"/>
      <c r="P133" s="2"/>
      <c r="Q133"/>
    </row>
    <row r="134" spans="13:17" ht="12.75">
      <c r="M134" s="2"/>
      <c r="N134" s="2"/>
      <c r="P134" s="2"/>
      <c r="Q134"/>
    </row>
    <row r="135" spans="13:17" ht="12.75">
      <c r="M135" s="2"/>
      <c r="N135" s="2"/>
      <c r="P135" s="2"/>
      <c r="Q135"/>
    </row>
    <row r="136" spans="13:17" ht="12.75">
      <c r="M136" s="2"/>
      <c r="N136" s="2"/>
      <c r="P136" s="2"/>
      <c r="Q136"/>
    </row>
    <row r="137" spans="13:17" ht="12.75">
      <c r="M137" s="2"/>
      <c r="N137" s="2"/>
      <c r="P137" s="2"/>
      <c r="Q137"/>
    </row>
    <row r="138" spans="13:17" ht="12.75">
      <c r="M138" s="2"/>
      <c r="N138" s="2"/>
      <c r="P138" s="2"/>
      <c r="Q138"/>
    </row>
    <row r="139" spans="13:17" ht="12.75">
      <c r="M139" s="2"/>
      <c r="N139" s="2"/>
      <c r="P139" s="2"/>
      <c r="Q139"/>
    </row>
    <row r="140" spans="13:17" ht="12.75">
      <c r="M140" s="2"/>
      <c r="N140" s="2"/>
      <c r="P140" s="2"/>
      <c r="Q140"/>
    </row>
    <row r="141" spans="13:17" ht="12.75">
      <c r="M141" s="2"/>
      <c r="N141" s="2"/>
      <c r="P141" s="2"/>
      <c r="Q141"/>
    </row>
    <row r="142" spans="13:17" ht="12.75">
      <c r="M142" s="2"/>
      <c r="N142" s="2"/>
      <c r="P142" s="2"/>
      <c r="Q142"/>
    </row>
    <row r="143" spans="13:17" ht="12.75">
      <c r="M143" s="2"/>
      <c r="N143" s="2"/>
      <c r="P143" s="2"/>
      <c r="Q143"/>
    </row>
    <row r="144" spans="13:17" ht="12.75">
      <c r="M144" s="2"/>
      <c r="N144" s="2"/>
      <c r="P144" s="2"/>
      <c r="Q144"/>
    </row>
    <row r="145" spans="13:17" ht="12.75">
      <c r="M145" s="2"/>
      <c r="N145" s="2"/>
      <c r="P145" s="2"/>
      <c r="Q145"/>
    </row>
    <row r="146" spans="13:17" ht="12.75">
      <c r="M146" s="2"/>
      <c r="N146" s="2"/>
      <c r="P146" s="2"/>
      <c r="Q146"/>
    </row>
    <row r="147" spans="13:17" ht="12.75">
      <c r="M147" s="2"/>
      <c r="N147" s="2"/>
      <c r="P147" s="2"/>
      <c r="Q147"/>
    </row>
    <row r="148" spans="13:17" ht="12.75">
      <c r="M148" s="2"/>
      <c r="N148" s="2"/>
      <c r="P148" s="2"/>
      <c r="Q148"/>
    </row>
    <row r="149" spans="13:17" ht="12.75">
      <c r="M149" s="2"/>
      <c r="N149" s="2"/>
      <c r="P149" s="2"/>
      <c r="Q149"/>
    </row>
    <row r="150" spans="13:17" ht="12.75">
      <c r="M150" s="2"/>
      <c r="N150" s="2"/>
      <c r="P150" s="2"/>
      <c r="Q150"/>
    </row>
    <row r="151" spans="13:17" ht="12.75">
      <c r="M151" s="2"/>
      <c r="N151" s="2"/>
      <c r="P151" s="2"/>
      <c r="Q151"/>
    </row>
    <row r="152" spans="13:17" ht="12.75">
      <c r="M152" s="2"/>
      <c r="N152" s="2"/>
      <c r="P152" s="2"/>
      <c r="Q152"/>
    </row>
    <row r="153" spans="13:17" ht="12.75">
      <c r="M153" s="2"/>
      <c r="N153" s="2"/>
      <c r="P153" s="2"/>
      <c r="Q153"/>
    </row>
    <row r="154" spans="13:17" ht="12.75">
      <c r="M154" s="2"/>
      <c r="N154" s="2"/>
      <c r="P154" s="2"/>
      <c r="Q154"/>
    </row>
    <row r="155" spans="13:17" ht="12.75">
      <c r="M155" s="2"/>
      <c r="N155" s="2"/>
      <c r="P155" s="2"/>
      <c r="Q155"/>
    </row>
    <row r="156" spans="13:17" ht="12.75">
      <c r="M156" s="2"/>
      <c r="N156" s="2"/>
      <c r="P156" s="2"/>
      <c r="Q156"/>
    </row>
    <row r="157" spans="13:17" ht="12.75">
      <c r="M157" s="2"/>
      <c r="N157" s="2"/>
      <c r="P157" s="2"/>
      <c r="Q157"/>
    </row>
    <row r="158" spans="13:17" ht="12.75">
      <c r="M158" s="2"/>
      <c r="N158" s="2"/>
      <c r="P158" s="2"/>
      <c r="Q158"/>
    </row>
    <row r="159" spans="13:17" ht="12.75">
      <c r="M159" s="2"/>
      <c r="N159" s="2"/>
      <c r="P159" s="2"/>
      <c r="Q159"/>
    </row>
    <row r="160" spans="13:17" ht="12.75">
      <c r="M160" s="2"/>
      <c r="N160" s="2"/>
      <c r="P160" s="2"/>
      <c r="Q160"/>
    </row>
    <row r="161" spans="13:17" ht="12.75">
      <c r="M161" s="2"/>
      <c r="N161" s="2"/>
      <c r="P161" s="2"/>
      <c r="Q161"/>
    </row>
    <row r="162" spans="13:17" ht="12.75">
      <c r="M162" s="2"/>
      <c r="N162" s="2"/>
      <c r="P162" s="2"/>
      <c r="Q162"/>
    </row>
    <row r="163" spans="13:17" ht="12.75">
      <c r="M163" s="2"/>
      <c r="N163" s="2"/>
      <c r="P163" s="2"/>
      <c r="Q163"/>
    </row>
    <row r="164" spans="13:17" ht="12.75">
      <c r="M164" s="2"/>
      <c r="N164" s="2"/>
      <c r="P164" s="2"/>
      <c r="Q164"/>
    </row>
    <row r="165" spans="13:17" ht="12.75">
      <c r="M165" s="2"/>
      <c r="N165" s="2"/>
      <c r="P165" s="2"/>
      <c r="Q165"/>
    </row>
    <row r="166" spans="13:17" ht="12.75">
      <c r="M166" s="2"/>
      <c r="N166" s="2"/>
      <c r="P166" s="2"/>
      <c r="Q166"/>
    </row>
    <row r="167" spans="13:17" ht="12.75">
      <c r="M167" s="2"/>
      <c r="N167" s="2"/>
      <c r="P167" s="2"/>
      <c r="Q167"/>
    </row>
    <row r="168" spans="13:17" ht="12.75">
      <c r="M168" s="2"/>
      <c r="N168" s="2"/>
      <c r="P168" s="2"/>
      <c r="Q168"/>
    </row>
    <row r="169" spans="13:17" ht="12.75">
      <c r="M169" s="2"/>
      <c r="N169" s="2"/>
      <c r="P169" s="2"/>
      <c r="Q169"/>
    </row>
    <row r="170" spans="13:17" ht="12.75">
      <c r="M170" s="2"/>
      <c r="N170" s="2"/>
      <c r="P170" s="2"/>
      <c r="Q170"/>
    </row>
    <row r="171" spans="13:17" ht="12.75">
      <c r="M171" s="2"/>
      <c r="N171" s="2"/>
      <c r="P171" s="2"/>
      <c r="Q171"/>
    </row>
    <row r="172" spans="13:17" ht="12.75">
      <c r="M172" s="2"/>
      <c r="N172" s="2"/>
      <c r="P172" s="2"/>
      <c r="Q172"/>
    </row>
    <row r="173" spans="13:17" ht="12.75">
      <c r="M173" s="2"/>
      <c r="N173" s="2"/>
      <c r="P173" s="2"/>
      <c r="Q173"/>
    </row>
    <row r="174" spans="13:17" ht="12.75">
      <c r="M174" s="2"/>
      <c r="N174" s="2"/>
      <c r="P174" s="2"/>
      <c r="Q174"/>
    </row>
    <row r="175" spans="13:17" ht="12.75">
      <c r="M175" s="2"/>
      <c r="N175" s="2"/>
      <c r="P175" s="2"/>
      <c r="Q175"/>
    </row>
    <row r="176" spans="13:17" ht="12.75">
      <c r="M176" s="2"/>
      <c r="N176" s="2"/>
      <c r="P176" s="2"/>
      <c r="Q176"/>
    </row>
    <row r="177" spans="13:17" ht="12.75">
      <c r="M177" s="2"/>
      <c r="N177" s="2"/>
      <c r="P177" s="2"/>
      <c r="Q177"/>
    </row>
    <row r="178" spans="13:17" ht="12.75">
      <c r="M178" s="2"/>
      <c r="N178" s="2"/>
      <c r="P178" s="2"/>
      <c r="Q178"/>
    </row>
    <row r="179" spans="13:17" ht="12.75">
      <c r="M179" s="2"/>
      <c r="N179" s="2"/>
      <c r="P179" s="2"/>
      <c r="Q179"/>
    </row>
    <row r="180" spans="13:17" ht="12.75">
      <c r="M180" s="2"/>
      <c r="N180" s="2"/>
      <c r="P180" s="2"/>
      <c r="Q180"/>
    </row>
    <row r="181" spans="13:17" ht="12.75">
      <c r="M181" s="2"/>
      <c r="N181" s="2"/>
      <c r="P181" s="2"/>
      <c r="Q181"/>
    </row>
    <row r="182" spans="13:17" ht="12.75">
      <c r="M182" s="2"/>
      <c r="N182" s="2"/>
      <c r="P182" s="2"/>
      <c r="Q182"/>
    </row>
    <row r="183" spans="13:17" ht="12.75">
      <c r="M183" s="2"/>
      <c r="N183" s="2"/>
      <c r="P183" s="2"/>
      <c r="Q183"/>
    </row>
    <row r="184" spans="13:17" ht="12.75">
      <c r="M184" s="2"/>
      <c r="N184" s="2"/>
      <c r="P184" s="2"/>
      <c r="Q184"/>
    </row>
    <row r="185" spans="13:17" ht="12.75">
      <c r="M185" s="2"/>
      <c r="N185" s="2"/>
      <c r="P185" s="2"/>
      <c r="Q185"/>
    </row>
    <row r="186" spans="13:17" ht="12.75">
      <c r="M186" s="2"/>
      <c r="N186" s="2"/>
      <c r="P186" s="2"/>
      <c r="Q186"/>
    </row>
    <row r="187" spans="13:17" ht="12.75">
      <c r="M187" s="2"/>
      <c r="N187" s="2"/>
      <c r="P187" s="2"/>
      <c r="Q187"/>
    </row>
    <row r="188" spans="13:17" ht="12.75">
      <c r="M188" s="2"/>
      <c r="N188" s="2"/>
      <c r="P188" s="2"/>
      <c r="Q188"/>
    </row>
    <row r="189" spans="13:17" ht="12.75">
      <c r="M189" s="2"/>
      <c r="N189" s="2"/>
      <c r="P189" s="2"/>
      <c r="Q189"/>
    </row>
    <row r="190" spans="13:17" ht="12.75">
      <c r="M190" s="2"/>
      <c r="N190" s="2"/>
      <c r="P190" s="2"/>
      <c r="Q190"/>
    </row>
    <row r="191" spans="13:17" ht="12.75">
      <c r="M191" s="2"/>
      <c r="N191" s="2"/>
      <c r="P191" s="2"/>
      <c r="Q191"/>
    </row>
    <row r="192" spans="13:17" ht="12.75">
      <c r="M192" s="2"/>
      <c r="N192" s="2"/>
      <c r="P192" s="2"/>
      <c r="Q192"/>
    </row>
    <row r="193" spans="13:17" ht="12.75">
      <c r="M193" s="2"/>
      <c r="N193" s="2"/>
      <c r="P193" s="2"/>
      <c r="Q193"/>
    </row>
    <row r="194" spans="13:17" ht="12.75">
      <c r="M194" s="2"/>
      <c r="N194" s="2"/>
      <c r="P194" s="2"/>
      <c r="Q194"/>
    </row>
    <row r="195" spans="13:17" ht="12.75">
      <c r="M195" s="2"/>
      <c r="N195" s="2"/>
      <c r="P195" s="2"/>
      <c r="Q195"/>
    </row>
    <row r="196" spans="13:17" ht="12.75">
      <c r="M196" s="2"/>
      <c r="N196" s="2"/>
      <c r="P196" s="2"/>
      <c r="Q196"/>
    </row>
    <row r="197" spans="13:17" ht="12.75">
      <c r="M197" s="2"/>
      <c r="N197" s="2"/>
      <c r="P197" s="2"/>
      <c r="Q197"/>
    </row>
    <row r="198" spans="13:17" ht="12.75">
      <c r="M198" s="2"/>
      <c r="N198" s="2"/>
      <c r="P198" s="2"/>
      <c r="Q198"/>
    </row>
    <row r="199" spans="13:17" ht="12.75">
      <c r="M199" s="2"/>
      <c r="N199" s="2"/>
      <c r="P199" s="2"/>
      <c r="Q199"/>
    </row>
    <row r="200" spans="13:17" ht="12.75">
      <c r="M200" s="2"/>
      <c r="N200" s="2"/>
      <c r="P200" s="2"/>
      <c r="Q200"/>
    </row>
    <row r="201" spans="13:17" ht="12.75">
      <c r="M201" s="2"/>
      <c r="N201" s="2"/>
      <c r="P201" s="2"/>
      <c r="Q201"/>
    </row>
    <row r="202" spans="13:17" ht="12.75">
      <c r="M202" s="2"/>
      <c r="N202" s="2"/>
      <c r="P202" s="2"/>
      <c r="Q202"/>
    </row>
    <row r="203" spans="13:17" ht="12.75">
      <c r="M203" s="2"/>
      <c r="N203" s="2"/>
      <c r="P203" s="2"/>
      <c r="Q203"/>
    </row>
    <row r="204" spans="13:17" ht="12.75">
      <c r="M204" s="2"/>
      <c r="N204" s="2"/>
      <c r="P204" s="2"/>
      <c r="Q204"/>
    </row>
    <row r="205" spans="13:17" ht="12.75">
      <c r="M205" s="2"/>
      <c r="N205" s="2"/>
      <c r="P205" s="2"/>
      <c r="Q205"/>
    </row>
    <row r="206" spans="13:17" ht="12.75">
      <c r="M206" s="2"/>
      <c r="N206" s="2"/>
      <c r="P206" s="2"/>
      <c r="Q206"/>
    </row>
    <row r="207" spans="13:17" ht="12.75">
      <c r="M207" s="2"/>
      <c r="N207" s="2"/>
      <c r="P207" s="2"/>
      <c r="Q207"/>
    </row>
    <row r="208" spans="13:17" ht="12.75">
      <c r="M208" s="2"/>
      <c r="N208" s="2"/>
      <c r="P208" s="2"/>
      <c r="Q208"/>
    </row>
    <row r="209" spans="13:17" ht="12.75">
      <c r="M209" s="2"/>
      <c r="N209" s="2"/>
      <c r="P209" s="2"/>
      <c r="Q209"/>
    </row>
    <row r="210" spans="13:17" ht="12.75">
      <c r="M210" s="2"/>
      <c r="N210" s="2"/>
      <c r="P210" s="2"/>
      <c r="Q210"/>
    </row>
    <row r="211" spans="13:17" ht="12.75">
      <c r="M211" s="2"/>
      <c r="N211" s="2"/>
      <c r="P211" s="2"/>
      <c r="Q211"/>
    </row>
    <row r="212" spans="13:17" ht="12.75">
      <c r="M212" s="2"/>
      <c r="N212" s="2"/>
      <c r="P212" s="2"/>
      <c r="Q212"/>
    </row>
    <row r="213" spans="13:17" ht="12.75">
      <c r="M213" s="2"/>
      <c r="N213" s="2"/>
      <c r="P213" s="2"/>
      <c r="Q213"/>
    </row>
    <row r="214" spans="13:17" ht="12.75">
      <c r="M214" s="2"/>
      <c r="N214" s="2"/>
      <c r="P214" s="2"/>
      <c r="Q214"/>
    </row>
    <row r="215" spans="13:17" ht="12.75">
      <c r="M215" s="2"/>
      <c r="N215" s="2"/>
      <c r="P215" s="2"/>
      <c r="Q215"/>
    </row>
    <row r="216" spans="13:17" ht="12.75">
      <c r="M216" s="2"/>
      <c r="N216" s="2"/>
      <c r="P216" s="2"/>
      <c r="Q216"/>
    </row>
    <row r="217" spans="13:17" ht="12.75">
      <c r="M217" s="2"/>
      <c r="N217" s="2"/>
      <c r="P217" s="2"/>
      <c r="Q217"/>
    </row>
    <row r="218" spans="13:17" ht="12.75">
      <c r="M218" s="2"/>
      <c r="N218" s="2"/>
      <c r="P218" s="2"/>
      <c r="Q218"/>
    </row>
    <row r="219" spans="13:17" ht="12.75">
      <c r="M219" s="2"/>
      <c r="N219" s="2"/>
      <c r="P219" s="2"/>
      <c r="Q219"/>
    </row>
    <row r="220" spans="13:17" ht="12.75">
      <c r="M220" s="2"/>
      <c r="N220" s="2"/>
      <c r="P220" s="2"/>
      <c r="Q220"/>
    </row>
    <row r="221" spans="13:17" ht="12.75">
      <c r="M221" s="2"/>
      <c r="N221" s="2"/>
      <c r="P221" s="2"/>
      <c r="Q221"/>
    </row>
    <row r="222" spans="13:17" ht="12.75">
      <c r="M222" s="2"/>
      <c r="N222" s="2"/>
      <c r="P222" s="2"/>
      <c r="Q222"/>
    </row>
    <row r="223" spans="13:17" ht="12.75">
      <c r="M223" s="2"/>
      <c r="N223" s="2"/>
      <c r="P223" s="2"/>
      <c r="Q223"/>
    </row>
    <row r="224" spans="13:17" ht="12.75">
      <c r="M224" s="2"/>
      <c r="N224" s="2"/>
      <c r="P224" s="2"/>
      <c r="Q224"/>
    </row>
    <row r="225" spans="13:17" ht="12.75">
      <c r="M225" s="2"/>
      <c r="N225" s="2"/>
      <c r="P225" s="2"/>
      <c r="Q225"/>
    </row>
    <row r="226" spans="13:17" ht="12.75">
      <c r="M226" s="2"/>
      <c r="N226" s="2"/>
      <c r="P226" s="2"/>
      <c r="Q226"/>
    </row>
    <row r="227" spans="13:17" ht="12.75">
      <c r="M227" s="2"/>
      <c r="N227" s="2"/>
      <c r="P227" s="2"/>
      <c r="Q227"/>
    </row>
    <row r="228" spans="13:17" ht="12.75">
      <c r="M228" s="2"/>
      <c r="N228" s="2"/>
      <c r="P228" s="2"/>
      <c r="Q228"/>
    </row>
    <row r="229" spans="13:17" ht="12.75">
      <c r="M229" s="2"/>
      <c r="N229" s="2"/>
      <c r="P229" s="2"/>
      <c r="Q229"/>
    </row>
    <row r="230" spans="13:17" ht="12.75">
      <c r="M230" s="2"/>
      <c r="N230" s="2"/>
      <c r="P230" s="2"/>
      <c r="Q230"/>
    </row>
    <row r="231" spans="13:17" ht="12.75">
      <c r="M231" s="2"/>
      <c r="N231" s="2"/>
      <c r="P231" s="2"/>
      <c r="Q231"/>
    </row>
    <row r="232" spans="13:17" ht="12.75">
      <c r="M232" s="2"/>
      <c r="N232" s="2"/>
      <c r="P232" s="2"/>
      <c r="Q232"/>
    </row>
    <row r="233" spans="13:17" ht="12.75">
      <c r="M233" s="2"/>
      <c r="N233" s="2"/>
      <c r="P233" s="2"/>
      <c r="Q233"/>
    </row>
    <row r="234" spans="13:17" ht="12.75">
      <c r="M234" s="2"/>
      <c r="N234" s="2"/>
      <c r="P234" s="2"/>
      <c r="Q234"/>
    </row>
    <row r="235" spans="13:17" ht="12.75">
      <c r="M235" s="2"/>
      <c r="N235" s="2"/>
      <c r="P235" s="2"/>
      <c r="Q235"/>
    </row>
    <row r="236" spans="13:17" ht="12.75">
      <c r="M236" s="2"/>
      <c r="N236" s="2"/>
      <c r="P236" s="2"/>
      <c r="Q236"/>
    </row>
    <row r="237" spans="13:17" ht="12.75">
      <c r="M237" s="2"/>
      <c r="N237" s="2"/>
      <c r="P237" s="2"/>
      <c r="Q237"/>
    </row>
    <row r="238" spans="13:17" ht="12.75">
      <c r="M238" s="2"/>
      <c r="N238" s="2"/>
      <c r="P238" s="2"/>
      <c r="Q238"/>
    </row>
    <row r="239" spans="13:17" ht="12.75">
      <c r="M239" s="2"/>
      <c r="N239" s="2"/>
      <c r="P239" s="2"/>
      <c r="Q239"/>
    </row>
    <row r="240" spans="13:17" ht="12.75">
      <c r="M240" s="2"/>
      <c r="N240" s="2"/>
      <c r="P240" s="2"/>
      <c r="Q240"/>
    </row>
    <row r="241" spans="13:17" ht="12.75">
      <c r="M241" s="2"/>
      <c r="N241" s="2"/>
      <c r="P241" s="2"/>
      <c r="Q241"/>
    </row>
    <row r="242" spans="13:17" ht="12.75">
      <c r="M242" s="2"/>
      <c r="N242" s="2"/>
      <c r="P242" s="2"/>
      <c r="Q242"/>
    </row>
    <row r="243" spans="13:17" ht="12.75">
      <c r="M243" s="2"/>
      <c r="N243" s="2"/>
      <c r="P243" s="2"/>
      <c r="Q243"/>
    </row>
    <row r="244" spans="13:17" ht="12.75">
      <c r="M244" s="2"/>
      <c r="N244" s="2"/>
      <c r="P244" s="2"/>
      <c r="Q244"/>
    </row>
    <row r="245" spans="13:17" ht="12.75">
      <c r="M245" s="2"/>
      <c r="N245" s="2"/>
      <c r="P245" s="2"/>
      <c r="Q245"/>
    </row>
    <row r="246" spans="13:17" ht="12.75">
      <c r="M246" s="2"/>
      <c r="N246" s="2"/>
      <c r="P246" s="2"/>
      <c r="Q246"/>
    </row>
    <row r="247" spans="13:17" ht="12.75">
      <c r="M247" s="2"/>
      <c r="N247" s="2"/>
      <c r="P247" s="2"/>
      <c r="Q247"/>
    </row>
    <row r="248" spans="13:17" ht="12.75">
      <c r="M248" s="2"/>
      <c r="N248" s="2"/>
      <c r="P248" s="2"/>
      <c r="Q248"/>
    </row>
    <row r="249" spans="13:17" ht="12.75">
      <c r="M249" s="2"/>
      <c r="N249" s="2"/>
      <c r="P249" s="2"/>
      <c r="Q249"/>
    </row>
    <row r="250" spans="13:17" ht="12.75">
      <c r="M250" s="2"/>
      <c r="N250" s="2"/>
      <c r="P250" s="2"/>
      <c r="Q250"/>
    </row>
    <row r="251" spans="13:17" ht="12.75">
      <c r="M251" s="2"/>
      <c r="N251" s="2"/>
      <c r="P251" s="2"/>
      <c r="Q251"/>
    </row>
    <row r="252" spans="13:17" ht="12.75">
      <c r="M252" s="2"/>
      <c r="N252" s="2"/>
      <c r="P252" s="2"/>
      <c r="Q252"/>
    </row>
    <row r="253" spans="13:17" ht="12.75">
      <c r="M253" s="2"/>
      <c r="N253" s="2"/>
      <c r="P253" s="2"/>
      <c r="Q253"/>
    </row>
    <row r="254" spans="13:17" ht="12.75">
      <c r="M254" s="2"/>
      <c r="N254" s="2"/>
      <c r="P254" s="2"/>
      <c r="Q254"/>
    </row>
    <row r="255" spans="13:17" ht="12.75">
      <c r="M255" s="2"/>
      <c r="N255" s="2"/>
      <c r="P255" s="2"/>
      <c r="Q255"/>
    </row>
    <row r="256" spans="13:17" ht="12.75">
      <c r="M256" s="2"/>
      <c r="N256" s="2"/>
      <c r="P256" s="2"/>
      <c r="Q256"/>
    </row>
    <row r="257" spans="13:17" ht="12.75">
      <c r="M257" s="2"/>
      <c r="N257" s="2"/>
      <c r="P257" s="2"/>
      <c r="Q257"/>
    </row>
    <row r="258" spans="13:17" ht="12.75">
      <c r="M258" s="2"/>
      <c r="N258" s="2"/>
      <c r="P258" s="2"/>
      <c r="Q258"/>
    </row>
    <row r="259" spans="13:17" ht="12.75">
      <c r="M259" s="2"/>
      <c r="N259" s="2"/>
      <c r="P259" s="2"/>
      <c r="Q259"/>
    </row>
    <row r="260" spans="13:17" ht="12.75">
      <c r="M260" s="2"/>
      <c r="N260" s="2"/>
      <c r="P260" s="2"/>
      <c r="Q260"/>
    </row>
    <row r="261" spans="13:17" ht="12.75">
      <c r="M261" s="2"/>
      <c r="N261" s="2"/>
      <c r="P261" s="2"/>
      <c r="Q261"/>
    </row>
    <row r="262" spans="13:17" ht="12.75">
      <c r="M262" s="2"/>
      <c r="N262" s="2"/>
      <c r="P262" s="2"/>
      <c r="Q262"/>
    </row>
    <row r="263" spans="13:17" ht="12.75">
      <c r="M263" s="2"/>
      <c r="N263" s="2"/>
      <c r="P263" s="2"/>
      <c r="Q263"/>
    </row>
    <row r="264" spans="13:17" ht="12.75">
      <c r="M264" s="2"/>
      <c r="N264" s="2"/>
      <c r="P264" s="2"/>
      <c r="Q264"/>
    </row>
    <row r="265" spans="13:17" ht="12.75">
      <c r="M265" s="2"/>
      <c r="N265" s="2"/>
      <c r="P265" s="2"/>
      <c r="Q265"/>
    </row>
    <row r="266" spans="13:17" ht="12.75">
      <c r="M266" s="2"/>
      <c r="N266" s="2"/>
      <c r="P266" s="2"/>
      <c r="Q266"/>
    </row>
    <row r="267" spans="13:17" ht="12.75">
      <c r="M267" s="2"/>
      <c r="N267" s="2"/>
      <c r="P267" s="2"/>
      <c r="Q267"/>
    </row>
    <row r="268" spans="13:17" ht="12.75">
      <c r="M268" s="2"/>
      <c r="N268" s="2"/>
      <c r="P268" s="2"/>
      <c r="Q268"/>
    </row>
    <row r="269" spans="13:17" ht="12.75">
      <c r="M269" s="2"/>
      <c r="N269" s="2"/>
      <c r="P269" s="2"/>
      <c r="Q269"/>
    </row>
    <row r="270" spans="13:17" ht="12.75">
      <c r="M270" s="2"/>
      <c r="N270" s="2"/>
      <c r="P270" s="2"/>
      <c r="Q270"/>
    </row>
    <row r="271" spans="13:17" ht="12.75">
      <c r="M271" s="2"/>
      <c r="N271" s="2"/>
      <c r="P271" s="2"/>
      <c r="Q271"/>
    </row>
    <row r="272" spans="13:17" ht="12.75">
      <c r="M272" s="2"/>
      <c r="N272" s="2"/>
      <c r="P272" s="2"/>
      <c r="Q272"/>
    </row>
    <row r="273" spans="13:17" ht="12.75">
      <c r="M273" s="2"/>
      <c r="N273" s="2"/>
      <c r="P273" s="2"/>
      <c r="Q273"/>
    </row>
    <row r="274" spans="13:17" ht="12.75">
      <c r="M274" s="2"/>
      <c r="N274" s="2"/>
      <c r="P274" s="2"/>
      <c r="Q274"/>
    </row>
    <row r="275" spans="13:17" ht="12.75">
      <c r="M275" s="2"/>
      <c r="N275" s="2"/>
      <c r="P275" s="2"/>
      <c r="Q275"/>
    </row>
    <row r="276" spans="13:17" ht="12.75">
      <c r="M276" s="2"/>
      <c r="N276" s="2"/>
      <c r="P276" s="2"/>
      <c r="Q276"/>
    </row>
    <row r="277" spans="13:17" ht="12.75">
      <c r="M277" s="2"/>
      <c r="N277" s="2"/>
      <c r="P277" s="2"/>
      <c r="Q277"/>
    </row>
    <row r="278" spans="13:17" ht="12.75">
      <c r="M278" s="2"/>
      <c r="N278" s="2"/>
      <c r="P278" s="2"/>
      <c r="Q278"/>
    </row>
    <row r="279" spans="13:17" ht="12.75">
      <c r="M279" s="2"/>
      <c r="N279" s="2"/>
      <c r="P279" s="2"/>
      <c r="Q279"/>
    </row>
    <row r="280" spans="13:17" ht="12.75">
      <c r="M280" s="2"/>
      <c r="N280" s="2"/>
      <c r="P280" s="2"/>
      <c r="Q280"/>
    </row>
    <row r="281" spans="13:17" ht="12.75">
      <c r="M281" s="2"/>
      <c r="N281" s="2"/>
      <c r="P281" s="2"/>
      <c r="Q281"/>
    </row>
    <row r="282" spans="13:17" ht="12.75">
      <c r="M282" s="2"/>
      <c r="N282" s="2"/>
      <c r="P282" s="2"/>
      <c r="Q282"/>
    </row>
    <row r="283" spans="13:17" ht="12.75">
      <c r="M283" s="2"/>
      <c r="N283" s="2"/>
      <c r="P283" s="2"/>
      <c r="Q283"/>
    </row>
    <row r="284" spans="13:17" ht="12.75">
      <c r="M284" s="2"/>
      <c r="N284" s="2"/>
      <c r="P284" s="2"/>
      <c r="Q284"/>
    </row>
    <row r="285" spans="13:17" ht="12.75">
      <c r="M285" s="2"/>
      <c r="N285" s="2"/>
      <c r="P285" s="2"/>
      <c r="Q285"/>
    </row>
    <row r="286" spans="13:17" ht="12.75">
      <c r="M286" s="2"/>
      <c r="N286" s="2"/>
      <c r="P286" s="2"/>
      <c r="Q286"/>
    </row>
    <row r="287" spans="13:17" ht="12.75">
      <c r="M287" s="2"/>
      <c r="N287" s="2"/>
      <c r="P287" s="2"/>
      <c r="Q287"/>
    </row>
    <row r="288" spans="13:17" ht="12.75">
      <c r="M288" s="2"/>
      <c r="N288" s="2"/>
      <c r="P288" s="2"/>
      <c r="Q288"/>
    </row>
    <row r="289" spans="13:17" ht="12.75">
      <c r="M289" s="2"/>
      <c r="N289" s="2"/>
      <c r="P289" s="2"/>
      <c r="Q289"/>
    </row>
    <row r="290" spans="13:17" ht="12.75">
      <c r="M290" s="2"/>
      <c r="N290" s="2"/>
      <c r="P290" s="2"/>
      <c r="Q290"/>
    </row>
    <row r="291" spans="13:17" ht="12.75">
      <c r="M291" s="2"/>
      <c r="N291" s="2"/>
      <c r="P291" s="2"/>
      <c r="Q291"/>
    </row>
    <row r="292" spans="13:17" ht="12.75">
      <c r="M292" s="2"/>
      <c r="N292" s="2"/>
      <c r="P292" s="2"/>
      <c r="Q292"/>
    </row>
    <row r="293" spans="13:17" ht="12.75">
      <c r="M293" s="2"/>
      <c r="N293" s="2"/>
      <c r="P293" s="2"/>
      <c r="Q293"/>
    </row>
    <row r="294" spans="13:17" ht="12.75">
      <c r="M294" s="2"/>
      <c r="N294" s="2"/>
      <c r="P294" s="2"/>
      <c r="Q294"/>
    </row>
    <row r="295" spans="13:17" ht="12.75">
      <c r="M295" s="2"/>
      <c r="N295" s="2"/>
      <c r="P295" s="2"/>
      <c r="Q295"/>
    </row>
    <row r="296" spans="13:17" ht="12.75">
      <c r="M296" s="2"/>
      <c r="N296" s="2"/>
      <c r="P296" s="2"/>
      <c r="Q296"/>
    </row>
    <row r="297" spans="13:17" ht="12.75">
      <c r="M297" s="2"/>
      <c r="N297" s="2"/>
      <c r="P297" s="2"/>
      <c r="Q297"/>
    </row>
    <row r="298" spans="13:17" ht="12.75">
      <c r="M298" s="2"/>
      <c r="N298" s="2"/>
      <c r="P298" s="2"/>
      <c r="Q298"/>
    </row>
    <row r="299" spans="13:17" ht="12.75">
      <c r="M299" s="2"/>
      <c r="N299" s="2"/>
      <c r="P299" s="2"/>
      <c r="Q299"/>
    </row>
    <row r="300" spans="13:17" ht="12.75">
      <c r="M300" s="2"/>
      <c r="N300" s="2"/>
      <c r="P300" s="2"/>
      <c r="Q300"/>
    </row>
    <row r="301" spans="13:17" ht="12.75">
      <c r="M301" s="2"/>
      <c r="N301" s="2"/>
      <c r="P301" s="2"/>
      <c r="Q301"/>
    </row>
    <row r="302" spans="13:17" ht="12.75">
      <c r="M302" s="2"/>
      <c r="N302" s="2"/>
      <c r="P302" s="2"/>
      <c r="Q302"/>
    </row>
    <row r="303" spans="13:17" ht="12.75">
      <c r="M303" s="2"/>
      <c r="N303" s="2"/>
      <c r="P303" s="2"/>
      <c r="Q303"/>
    </row>
    <row r="304" spans="13:17" ht="12.75">
      <c r="M304" s="2"/>
      <c r="N304" s="2"/>
      <c r="P304" s="2"/>
      <c r="Q304"/>
    </row>
    <row r="305" spans="13:17" ht="12.75">
      <c r="M305" s="2"/>
      <c r="N305" s="2"/>
      <c r="P305" s="2"/>
      <c r="Q305"/>
    </row>
    <row r="306" spans="13:17" ht="12.75">
      <c r="M306" s="2"/>
      <c r="N306" s="2"/>
      <c r="P306" s="2"/>
      <c r="Q306"/>
    </row>
    <row r="307" spans="13:17" ht="12.75">
      <c r="M307" s="2"/>
      <c r="N307" s="2"/>
      <c r="P307" s="2"/>
      <c r="Q307"/>
    </row>
    <row r="308" spans="13:17" ht="12.75">
      <c r="M308" s="2"/>
      <c r="N308" s="2"/>
      <c r="P308" s="2"/>
      <c r="Q308"/>
    </row>
    <row r="309" spans="13:17" ht="12.75">
      <c r="M309" s="2"/>
      <c r="N309" s="2"/>
      <c r="P309" s="2"/>
      <c r="Q309"/>
    </row>
    <row r="310" spans="13:17" ht="12.75">
      <c r="M310" s="2"/>
      <c r="N310" s="2"/>
      <c r="P310" s="2"/>
      <c r="Q310"/>
    </row>
    <row r="311" spans="13:17" ht="12.75">
      <c r="M311" s="2"/>
      <c r="N311" s="2"/>
      <c r="P311" s="2"/>
      <c r="Q311"/>
    </row>
    <row r="312" spans="13:17" ht="12.75">
      <c r="M312" s="2"/>
      <c r="N312" s="2"/>
      <c r="P312" s="2"/>
      <c r="Q312"/>
    </row>
    <row r="313" spans="13:17" ht="12.75">
      <c r="M313" s="2"/>
      <c r="N313" s="2"/>
      <c r="P313" s="2"/>
      <c r="Q313"/>
    </row>
    <row r="314" spans="13:17" ht="12.75">
      <c r="M314" s="2"/>
      <c r="N314" s="2"/>
      <c r="P314" s="2"/>
      <c r="Q314"/>
    </row>
    <row r="315" spans="13:17" ht="12.75">
      <c r="M315" s="2"/>
      <c r="N315" s="2"/>
      <c r="P315" s="2"/>
      <c r="Q315"/>
    </row>
    <row r="316" spans="13:17" ht="12.75">
      <c r="M316" s="2"/>
      <c r="N316" s="2"/>
      <c r="P316" s="2"/>
      <c r="Q316"/>
    </row>
    <row r="317" spans="13:17" ht="12.75">
      <c r="M317" s="2"/>
      <c r="N317" s="2"/>
      <c r="P317" s="2"/>
      <c r="Q317"/>
    </row>
    <row r="318" spans="13:17" ht="12.75">
      <c r="M318" s="2"/>
      <c r="N318" s="2"/>
      <c r="P318" s="2"/>
      <c r="Q318"/>
    </row>
    <row r="319" spans="13:17" ht="12.75">
      <c r="M319" s="2"/>
      <c r="N319" s="2"/>
      <c r="P319" s="2"/>
      <c r="Q319"/>
    </row>
    <row r="320" spans="13:17" ht="12.75">
      <c r="M320" s="2"/>
      <c r="N320" s="2"/>
      <c r="P320" s="2"/>
      <c r="Q320"/>
    </row>
    <row r="321" spans="13:17" ht="12.75">
      <c r="M321" s="2"/>
      <c r="N321" s="2"/>
      <c r="P321" s="2"/>
      <c r="Q321"/>
    </row>
    <row r="322" spans="13:17" ht="12.75">
      <c r="M322" s="2"/>
      <c r="N322" s="2"/>
      <c r="P322" s="2"/>
      <c r="Q322"/>
    </row>
    <row r="323" spans="13:17" ht="12.75">
      <c r="M323" s="2"/>
      <c r="N323" s="2"/>
      <c r="P323" s="2"/>
      <c r="Q323"/>
    </row>
    <row r="324" spans="13:17" ht="12.75">
      <c r="M324" s="2"/>
      <c r="N324" s="2"/>
      <c r="P324" s="2"/>
      <c r="Q324"/>
    </row>
    <row r="325" spans="13:17" ht="12.75">
      <c r="M325" s="2"/>
      <c r="N325" s="2"/>
      <c r="P325" s="2"/>
      <c r="Q325"/>
    </row>
    <row r="326" spans="13:17" ht="12.75">
      <c r="M326" s="2"/>
      <c r="N326" s="2"/>
      <c r="P326" s="2"/>
      <c r="Q326"/>
    </row>
    <row r="327" spans="13:17" ht="12.75">
      <c r="M327" s="2"/>
      <c r="N327" s="2"/>
      <c r="P327" s="2"/>
      <c r="Q327"/>
    </row>
    <row r="328" spans="13:17" ht="12.75">
      <c r="M328" s="2"/>
      <c r="N328" s="2"/>
      <c r="P328" s="2"/>
      <c r="Q328"/>
    </row>
    <row r="329" spans="13:17" ht="12.75">
      <c r="M329" s="2"/>
      <c r="N329" s="2"/>
      <c r="P329" s="2"/>
      <c r="Q329"/>
    </row>
    <row r="330" spans="13:17" ht="12.75">
      <c r="M330" s="2"/>
      <c r="N330" s="2"/>
      <c r="P330" s="2"/>
      <c r="Q330"/>
    </row>
    <row r="331" spans="13:17" ht="12.75">
      <c r="M331" s="2"/>
      <c r="N331" s="2"/>
      <c r="P331" s="2"/>
      <c r="Q331"/>
    </row>
    <row r="332" spans="13:17" ht="12.75">
      <c r="M332" s="2"/>
      <c r="N332" s="2"/>
      <c r="P332" s="2"/>
      <c r="Q332"/>
    </row>
    <row r="333" spans="13:17" ht="12.75">
      <c r="M333" s="2"/>
      <c r="N333" s="2"/>
      <c r="P333" s="2"/>
      <c r="Q333"/>
    </row>
    <row r="334" spans="13:17" ht="12.75">
      <c r="M334" s="2"/>
      <c r="N334" s="2"/>
      <c r="P334" s="2"/>
      <c r="Q334"/>
    </row>
    <row r="335" spans="13:17" ht="12.75">
      <c r="M335" s="2"/>
      <c r="N335" s="2"/>
      <c r="P335" s="2"/>
      <c r="Q335"/>
    </row>
    <row r="336" spans="13:17" ht="12.75">
      <c r="M336" s="2"/>
      <c r="N336" s="2"/>
      <c r="P336" s="2"/>
      <c r="Q336"/>
    </row>
    <row r="337" spans="13:17" ht="12.75">
      <c r="M337" s="2"/>
      <c r="N337" s="2"/>
      <c r="P337" s="2"/>
      <c r="Q337"/>
    </row>
    <row r="338" spans="13:17" ht="12.75">
      <c r="M338" s="2"/>
      <c r="N338" s="2"/>
      <c r="P338" s="2"/>
      <c r="Q338"/>
    </row>
    <row r="339" spans="13:17" ht="12.75">
      <c r="M339" s="2"/>
      <c r="N339" s="2"/>
      <c r="P339" s="2"/>
      <c r="Q339"/>
    </row>
    <row r="340" spans="13:17" ht="12.75">
      <c r="M340" s="2"/>
      <c r="N340" s="2"/>
      <c r="P340" s="2"/>
      <c r="Q340"/>
    </row>
    <row r="341" spans="13:17" ht="12.75">
      <c r="M341" s="2"/>
      <c r="N341" s="2"/>
      <c r="P341" s="2"/>
      <c r="Q341"/>
    </row>
    <row r="342" spans="13:17" ht="12.75">
      <c r="M342" s="2"/>
      <c r="N342" s="2"/>
      <c r="P342" s="2"/>
      <c r="Q342"/>
    </row>
    <row r="343" spans="13:17" ht="12.75">
      <c r="M343" s="2"/>
      <c r="N343" s="2"/>
      <c r="P343" s="2"/>
      <c r="Q343"/>
    </row>
    <row r="344" spans="13:17" ht="12.75">
      <c r="M344" s="2"/>
      <c r="N344" s="2"/>
      <c r="P344" s="2"/>
      <c r="Q344"/>
    </row>
    <row r="345" spans="13:17" ht="12.75">
      <c r="M345" s="2"/>
      <c r="N345" s="2"/>
      <c r="P345" s="2"/>
      <c r="Q345"/>
    </row>
    <row r="346" spans="13:17" ht="12.75">
      <c r="M346" s="2"/>
      <c r="N346" s="2"/>
      <c r="P346" s="2"/>
      <c r="Q346"/>
    </row>
    <row r="347" spans="13:17" ht="12.75">
      <c r="M347" s="2"/>
      <c r="N347" s="2"/>
      <c r="P347" s="2"/>
      <c r="Q347"/>
    </row>
    <row r="348" spans="13:17" ht="12.75">
      <c r="M348" s="2"/>
      <c r="N348" s="2"/>
      <c r="P348" s="2"/>
      <c r="Q348"/>
    </row>
    <row r="349" spans="13:17" ht="12.75">
      <c r="M349" s="2"/>
      <c r="N349" s="2"/>
      <c r="P349" s="2"/>
      <c r="Q349"/>
    </row>
    <row r="350" spans="13:17" ht="12.75">
      <c r="M350" s="2"/>
      <c r="N350" s="2"/>
      <c r="P350" s="2"/>
      <c r="Q350"/>
    </row>
    <row r="351" spans="13:17" ht="12.75">
      <c r="M351" s="2"/>
      <c r="N351" s="2"/>
      <c r="P351" s="2"/>
      <c r="Q351"/>
    </row>
    <row r="352" spans="13:17" ht="12.75">
      <c r="M352" s="2"/>
      <c r="N352" s="2"/>
      <c r="P352" s="2"/>
      <c r="Q352"/>
    </row>
    <row r="353" spans="13:17" ht="12.75">
      <c r="M353" s="2"/>
      <c r="N353" s="2"/>
      <c r="P353" s="2"/>
      <c r="Q353"/>
    </row>
    <row r="354" spans="13:17" ht="12.75">
      <c r="M354" s="2"/>
      <c r="N354" s="2"/>
      <c r="P354" s="2"/>
      <c r="Q354"/>
    </row>
    <row r="355" spans="13:17" ht="12.75">
      <c r="M355" s="2"/>
      <c r="N355" s="2"/>
      <c r="P355" s="2"/>
      <c r="Q355"/>
    </row>
    <row r="356" spans="13:17" ht="12.75">
      <c r="M356" s="2"/>
      <c r="N356" s="2"/>
      <c r="P356" s="2"/>
      <c r="Q356"/>
    </row>
    <row r="357" spans="13:17" ht="12.75">
      <c r="M357" s="2"/>
      <c r="N357" s="2"/>
      <c r="P357" s="2"/>
      <c r="Q357"/>
    </row>
    <row r="358" spans="13:17" ht="12.75">
      <c r="M358" s="2"/>
      <c r="N358" s="2"/>
      <c r="P358" s="2"/>
      <c r="Q358"/>
    </row>
    <row r="359" spans="13:17" ht="12.75">
      <c r="M359" s="2"/>
      <c r="N359" s="2"/>
      <c r="P359" s="2"/>
      <c r="Q359"/>
    </row>
    <row r="360" spans="13:17" ht="12.75">
      <c r="M360" s="2"/>
      <c r="N360" s="2"/>
      <c r="P360" s="2"/>
      <c r="Q360"/>
    </row>
    <row r="361" spans="13:17" ht="12.75">
      <c r="M361" s="2"/>
      <c r="N361" s="2"/>
      <c r="P361" s="2"/>
      <c r="Q361"/>
    </row>
    <row r="362" spans="13:17" ht="12.75">
      <c r="M362" s="2"/>
      <c r="N362" s="2"/>
      <c r="P362" s="2"/>
      <c r="Q362"/>
    </row>
    <row r="363" spans="13:17" ht="12.75">
      <c r="M363" s="2"/>
      <c r="N363" s="2"/>
      <c r="P363" s="2"/>
      <c r="Q363"/>
    </row>
    <row r="364" spans="13:17" ht="12.75">
      <c r="M364" s="2"/>
      <c r="N364" s="2"/>
      <c r="P364" s="2"/>
      <c r="Q364"/>
    </row>
    <row r="365" spans="13:17" ht="12.75">
      <c r="M365" s="2"/>
      <c r="N365" s="2"/>
      <c r="P365" s="2"/>
      <c r="Q365"/>
    </row>
    <row r="366" spans="13:17" ht="12.75">
      <c r="M366" s="2"/>
      <c r="N366" s="2"/>
      <c r="P366" s="2"/>
      <c r="Q366"/>
    </row>
    <row r="367" spans="13:17" ht="12.75">
      <c r="M367" s="2"/>
      <c r="N367" s="2"/>
      <c r="P367" s="2"/>
      <c r="Q367"/>
    </row>
    <row r="368" spans="13:17" ht="12.75">
      <c r="M368" s="2"/>
      <c r="N368" s="2"/>
      <c r="P368" s="2"/>
      <c r="Q368"/>
    </row>
    <row r="369" spans="13:17" ht="12.75">
      <c r="M369" s="2"/>
      <c r="N369" s="2"/>
      <c r="P369" s="2"/>
      <c r="Q369"/>
    </row>
    <row r="370" spans="13:17" ht="12.75">
      <c r="M370" s="2"/>
      <c r="N370" s="2"/>
      <c r="P370" s="2"/>
      <c r="Q370"/>
    </row>
    <row r="371" spans="13:17" ht="12.75">
      <c r="M371" s="2"/>
      <c r="N371" s="2"/>
      <c r="P371" s="2"/>
      <c r="Q371"/>
    </row>
    <row r="372" spans="13:17" ht="12.75">
      <c r="M372" s="2"/>
      <c r="N372" s="2"/>
      <c r="P372" s="2"/>
      <c r="Q372"/>
    </row>
    <row r="373" spans="13:17" ht="12.75">
      <c r="M373" s="2"/>
      <c r="N373" s="2"/>
      <c r="P373" s="2"/>
      <c r="Q373"/>
    </row>
    <row r="374" spans="13:17" ht="12.75">
      <c r="M374" s="2"/>
      <c r="N374" s="2"/>
      <c r="P374" s="2"/>
      <c r="Q374"/>
    </row>
    <row r="375" spans="13:17" ht="12.75">
      <c r="M375" s="2"/>
      <c r="N375" s="2"/>
      <c r="P375" s="2"/>
      <c r="Q375"/>
    </row>
    <row r="376" spans="13:17" ht="12.75">
      <c r="M376" s="2"/>
      <c r="N376" s="2"/>
      <c r="P376" s="2"/>
      <c r="Q376"/>
    </row>
    <row r="377" spans="13:17" ht="12.75">
      <c r="M377" s="2"/>
      <c r="N377" s="2"/>
      <c r="P377" s="2"/>
      <c r="Q377"/>
    </row>
    <row r="378" spans="13:17" ht="12.75">
      <c r="M378" s="2"/>
      <c r="N378" s="2"/>
      <c r="P378" s="2"/>
      <c r="Q378"/>
    </row>
    <row r="379" spans="13:17" ht="12.75">
      <c r="M379" s="2"/>
      <c r="N379" s="2"/>
      <c r="P379" s="2"/>
      <c r="Q379"/>
    </row>
    <row r="380" spans="13:17" ht="12.75">
      <c r="M380" s="2"/>
      <c r="N380" s="2"/>
      <c r="P380" s="2"/>
      <c r="Q380"/>
    </row>
    <row r="381" spans="13:17" ht="12.75">
      <c r="M381" s="2"/>
      <c r="N381" s="2"/>
      <c r="P381" s="2"/>
      <c r="Q381"/>
    </row>
    <row r="382" spans="13:17" ht="12.75">
      <c r="M382" s="2"/>
      <c r="N382" s="2"/>
      <c r="P382" s="2"/>
      <c r="Q382"/>
    </row>
    <row r="383" spans="13:17" ht="12.75">
      <c r="M383" s="2"/>
      <c r="N383" s="2"/>
      <c r="P383" s="2"/>
      <c r="Q383"/>
    </row>
    <row r="384" spans="13:17" ht="12.75">
      <c r="M384" s="2"/>
      <c r="N384" s="2"/>
      <c r="P384" s="2"/>
      <c r="Q384"/>
    </row>
    <row r="385" spans="13:17" ht="12.75">
      <c r="M385" s="2"/>
      <c r="N385" s="2"/>
      <c r="P385" s="2"/>
      <c r="Q385"/>
    </row>
    <row r="386" spans="13:17" ht="12.75">
      <c r="M386" s="2"/>
      <c r="N386" s="2"/>
      <c r="P386" s="2"/>
      <c r="Q386"/>
    </row>
    <row r="387" spans="13:17" ht="12.75">
      <c r="M387" s="2"/>
      <c r="N387" s="2"/>
      <c r="P387" s="2"/>
      <c r="Q387"/>
    </row>
    <row r="388" spans="13:17" ht="12.75">
      <c r="M388" s="2"/>
      <c r="N388" s="2"/>
      <c r="P388" s="2"/>
      <c r="Q388"/>
    </row>
    <row r="389" spans="13:17" ht="12.75">
      <c r="M389" s="2"/>
      <c r="N389" s="2"/>
      <c r="P389" s="2"/>
      <c r="Q389"/>
    </row>
    <row r="390" spans="13:17" ht="12.75">
      <c r="M390" s="2"/>
      <c r="N390" s="2"/>
      <c r="P390" s="2"/>
      <c r="Q390"/>
    </row>
    <row r="391" spans="13:17" ht="12.75">
      <c r="M391" s="2"/>
      <c r="N391" s="2"/>
      <c r="P391" s="2"/>
      <c r="Q391"/>
    </row>
    <row r="392" spans="13:17" ht="12.75">
      <c r="M392" s="2"/>
      <c r="N392" s="2"/>
      <c r="P392" s="2"/>
      <c r="Q392"/>
    </row>
    <row r="393" spans="13:17" ht="12.75">
      <c r="M393" s="2"/>
      <c r="N393" s="2"/>
      <c r="P393" s="2"/>
      <c r="Q393"/>
    </row>
    <row r="394" spans="13:17" ht="12.75">
      <c r="M394" s="2"/>
      <c r="N394" s="2"/>
      <c r="P394" s="2"/>
      <c r="Q394"/>
    </row>
    <row r="395" spans="13:17" ht="12.75">
      <c r="M395" s="2"/>
      <c r="N395" s="2"/>
      <c r="P395" s="2"/>
      <c r="Q395"/>
    </row>
    <row r="396" spans="13:17" ht="12.75">
      <c r="M396" s="2"/>
      <c r="N396" s="2"/>
      <c r="P396" s="2"/>
      <c r="Q396"/>
    </row>
    <row r="397" spans="13:17" ht="12.75">
      <c r="M397" s="2"/>
      <c r="N397" s="2"/>
      <c r="P397" s="2"/>
      <c r="Q397"/>
    </row>
    <row r="398" spans="13:17" ht="12.75">
      <c r="M398" s="2"/>
      <c r="N398" s="2"/>
      <c r="P398" s="2"/>
      <c r="Q398"/>
    </row>
    <row r="399" spans="13:17" ht="12.75">
      <c r="M399" s="2"/>
      <c r="N399" s="2"/>
      <c r="P399" s="2"/>
      <c r="Q399"/>
    </row>
    <row r="400" spans="13:17" ht="12.75">
      <c r="M400" s="2"/>
      <c r="N400" s="2"/>
      <c r="P400" s="2"/>
      <c r="Q400"/>
    </row>
    <row r="401" spans="13:17" ht="12.75">
      <c r="M401" s="2"/>
      <c r="N401" s="2"/>
      <c r="P401" s="2"/>
      <c r="Q401"/>
    </row>
    <row r="402" spans="13:17" ht="12.75">
      <c r="M402" s="2"/>
      <c r="N402" s="2"/>
      <c r="P402" s="2"/>
      <c r="Q402"/>
    </row>
    <row r="403" spans="13:17" ht="12.75">
      <c r="M403" s="2"/>
      <c r="N403" s="2"/>
      <c r="P403" s="2"/>
      <c r="Q403"/>
    </row>
    <row r="404" spans="13:17" ht="12.75">
      <c r="M404" s="2"/>
      <c r="N404" s="2"/>
      <c r="P404" s="2"/>
      <c r="Q404"/>
    </row>
    <row r="405" spans="13:17" ht="12.75">
      <c r="M405" s="2"/>
      <c r="N405" s="2"/>
      <c r="P405" s="2"/>
      <c r="Q405"/>
    </row>
    <row r="406" spans="13:17" ht="12.75">
      <c r="M406" s="2"/>
      <c r="N406" s="2"/>
      <c r="P406" s="2"/>
      <c r="Q406"/>
    </row>
    <row r="407" spans="13:17" ht="12.75">
      <c r="M407" s="2"/>
      <c r="N407" s="2"/>
      <c r="P407" s="2"/>
      <c r="Q407"/>
    </row>
    <row r="408" spans="13:17" ht="12.75">
      <c r="M408" s="2"/>
      <c r="N408" s="2"/>
      <c r="P408" s="2"/>
      <c r="Q408"/>
    </row>
    <row r="409" spans="13:17" ht="12.75">
      <c r="M409" s="2"/>
      <c r="N409" s="2"/>
      <c r="P409" s="2"/>
      <c r="Q409"/>
    </row>
    <row r="410" spans="13:17" ht="12.75">
      <c r="M410" s="2"/>
      <c r="N410" s="2"/>
      <c r="P410" s="2"/>
      <c r="Q410"/>
    </row>
    <row r="411" spans="13:17" ht="12.75">
      <c r="M411" s="2"/>
      <c r="N411" s="2"/>
      <c r="P411" s="2"/>
      <c r="Q411"/>
    </row>
    <row r="412" spans="13:17" ht="12.75">
      <c r="M412" s="2"/>
      <c r="N412" s="2"/>
      <c r="P412" s="2"/>
      <c r="Q412"/>
    </row>
    <row r="413" spans="13:17" ht="12.75">
      <c r="M413" s="2"/>
      <c r="N413" s="2"/>
      <c r="P413" s="2"/>
      <c r="Q413"/>
    </row>
    <row r="414" spans="13:17" ht="12.75">
      <c r="M414" s="2"/>
      <c r="N414" s="2"/>
      <c r="P414" s="2"/>
      <c r="Q414"/>
    </row>
    <row r="415" spans="13:17" ht="12.75">
      <c r="M415" s="2"/>
      <c r="N415" s="2"/>
      <c r="P415" s="2"/>
      <c r="Q415"/>
    </row>
    <row r="416" spans="13:17" ht="12.75">
      <c r="M416" s="2"/>
      <c r="N416" s="2"/>
      <c r="P416" s="2"/>
      <c r="Q416"/>
    </row>
    <row r="417" spans="13:17" ht="12.75">
      <c r="M417" s="2"/>
      <c r="N417" s="2"/>
      <c r="P417" s="2"/>
      <c r="Q417"/>
    </row>
    <row r="418" spans="13:17" ht="12.75">
      <c r="M418" s="2"/>
      <c r="N418" s="2"/>
      <c r="P418" s="2"/>
      <c r="Q418"/>
    </row>
    <row r="419" spans="13:17" ht="12.75">
      <c r="M419" s="2"/>
      <c r="N419" s="2"/>
      <c r="P419" s="2"/>
      <c r="Q419"/>
    </row>
    <row r="420" spans="13:17" ht="12.75">
      <c r="M420" s="2"/>
      <c r="N420" s="2"/>
      <c r="P420" s="2"/>
      <c r="Q420"/>
    </row>
    <row r="421" spans="13:17" ht="12.75">
      <c r="M421" s="2"/>
      <c r="N421" s="2"/>
      <c r="P421" s="2"/>
      <c r="Q421"/>
    </row>
    <row r="422" spans="13:17" ht="12.75">
      <c r="M422" s="2"/>
      <c r="N422" s="2"/>
      <c r="P422" s="2"/>
      <c r="Q422"/>
    </row>
    <row r="423" spans="13:17" ht="12.75">
      <c r="M423" s="2"/>
      <c r="N423" s="2"/>
      <c r="P423" s="2"/>
      <c r="Q423"/>
    </row>
    <row r="424" spans="13:17" ht="12.75">
      <c r="M424" s="2"/>
      <c r="N424" s="2"/>
      <c r="P424" s="2"/>
      <c r="Q424"/>
    </row>
    <row r="425" spans="13:17" ht="12.75">
      <c r="M425" s="2"/>
      <c r="N425" s="2"/>
      <c r="P425" s="2"/>
      <c r="Q425"/>
    </row>
    <row r="426" spans="13:17" ht="12.75">
      <c r="M426" s="2"/>
      <c r="N426" s="2"/>
      <c r="P426" s="2"/>
      <c r="Q426"/>
    </row>
    <row r="427" spans="13:17" ht="12.75">
      <c r="M427" s="2"/>
      <c r="N427" s="2"/>
      <c r="P427" s="2"/>
      <c r="Q427"/>
    </row>
    <row r="428" spans="13:17" ht="12.75">
      <c r="M428" s="2"/>
      <c r="N428" s="2"/>
      <c r="P428" s="2"/>
      <c r="Q428"/>
    </row>
    <row r="429" spans="13:17" ht="12.75">
      <c r="M429" s="2"/>
      <c r="N429" s="2"/>
      <c r="P429" s="2"/>
      <c r="Q429"/>
    </row>
    <row r="430" spans="13:17" ht="12.75">
      <c r="M430" s="2"/>
      <c r="N430" s="2"/>
      <c r="P430" s="2"/>
      <c r="Q430"/>
    </row>
    <row r="431" spans="13:17" ht="12.75">
      <c r="M431" s="2"/>
      <c r="N431" s="2"/>
      <c r="P431" s="2"/>
      <c r="Q431"/>
    </row>
    <row r="432" spans="13:17" ht="12.75">
      <c r="M432" s="2"/>
      <c r="N432" s="2"/>
      <c r="P432" s="2"/>
      <c r="Q432"/>
    </row>
    <row r="433" spans="13:17" ht="12.75">
      <c r="M433" s="2"/>
      <c r="N433" s="2"/>
      <c r="P433" s="2"/>
      <c r="Q433"/>
    </row>
    <row r="434" spans="13:17" ht="12.75">
      <c r="M434" s="2"/>
      <c r="N434" s="2"/>
      <c r="P434" s="2"/>
      <c r="Q434"/>
    </row>
    <row r="435" spans="13:17" ht="12.75">
      <c r="M435" s="2"/>
      <c r="N435" s="2"/>
      <c r="P435" s="2"/>
      <c r="Q435"/>
    </row>
    <row r="436" spans="13:17" ht="12.75">
      <c r="M436" s="2"/>
      <c r="N436" s="2"/>
      <c r="P436" s="2"/>
      <c r="Q436"/>
    </row>
    <row r="437" spans="13:17" ht="12.75">
      <c r="M437" s="2"/>
      <c r="N437" s="2"/>
      <c r="P437" s="2"/>
      <c r="Q437"/>
    </row>
    <row r="438" spans="13:17" ht="12.75">
      <c r="M438" s="2"/>
      <c r="N438" s="2"/>
      <c r="P438" s="2"/>
      <c r="Q438"/>
    </row>
    <row r="439" spans="13:17" ht="12.75">
      <c r="M439" s="2"/>
      <c r="N439" s="2"/>
      <c r="P439" s="2"/>
      <c r="Q439"/>
    </row>
    <row r="440" spans="13:17" ht="12.75">
      <c r="M440" s="2"/>
      <c r="N440" s="2"/>
      <c r="P440" s="2"/>
      <c r="Q440"/>
    </row>
    <row r="441" spans="13:17" ht="12.75">
      <c r="M441" s="2"/>
      <c r="N441" s="2"/>
      <c r="P441" s="2"/>
      <c r="Q441"/>
    </row>
    <row r="442" spans="13:17" ht="12.75">
      <c r="M442" s="2"/>
      <c r="N442" s="2"/>
      <c r="P442" s="2"/>
      <c r="Q442"/>
    </row>
    <row r="443" spans="13:17" ht="12.75">
      <c r="M443" s="2"/>
      <c r="N443" s="2"/>
      <c r="P443" s="2"/>
      <c r="Q443"/>
    </row>
    <row r="444" spans="13:17" ht="12.75">
      <c r="M444" s="2"/>
      <c r="N444" s="2"/>
      <c r="P444" s="2"/>
      <c r="Q444"/>
    </row>
    <row r="445" spans="13:17" ht="12.75">
      <c r="M445" s="2"/>
      <c r="N445" s="2"/>
      <c r="P445" s="2"/>
      <c r="Q445"/>
    </row>
    <row r="446" spans="13:17" ht="12.75">
      <c r="M446" s="2"/>
      <c r="N446" s="2"/>
      <c r="P446" s="2"/>
      <c r="Q446"/>
    </row>
    <row r="447" spans="13:17" ht="12.75">
      <c r="M447" s="2"/>
      <c r="N447" s="2"/>
      <c r="P447" s="2"/>
      <c r="Q447"/>
    </row>
    <row r="448" spans="13:17" ht="12.75">
      <c r="M448" s="2"/>
      <c r="N448" s="2"/>
      <c r="P448" s="2"/>
      <c r="Q448"/>
    </row>
    <row r="449" spans="13:17" ht="12.75">
      <c r="M449" s="2"/>
      <c r="N449" s="2"/>
      <c r="P449" s="2"/>
      <c r="Q449"/>
    </row>
    <row r="450" spans="13:17" ht="12.75">
      <c r="M450" s="2"/>
      <c r="N450" s="2"/>
      <c r="P450" s="2"/>
      <c r="Q450"/>
    </row>
    <row r="451" spans="13:17" ht="12.75">
      <c r="M451" s="2"/>
      <c r="N451" s="2"/>
      <c r="P451" s="2"/>
      <c r="Q451"/>
    </row>
    <row r="452" spans="13:17" ht="12.75">
      <c r="M452" s="2"/>
      <c r="N452" s="2"/>
      <c r="P452" s="2"/>
      <c r="Q452"/>
    </row>
    <row r="453" spans="13:17" ht="12.75">
      <c r="M453" s="2"/>
      <c r="N453" s="2"/>
      <c r="P453" s="2"/>
      <c r="Q453"/>
    </row>
    <row r="454" spans="13:17" ht="12.75">
      <c r="M454" s="2"/>
      <c r="N454" s="2"/>
      <c r="P454" s="2"/>
      <c r="Q454"/>
    </row>
    <row r="455" spans="13:17" ht="12.75">
      <c r="M455" s="2"/>
      <c r="N455" s="2"/>
      <c r="P455" s="2"/>
      <c r="Q455"/>
    </row>
    <row r="456" spans="13:17" ht="12.75">
      <c r="M456" s="2"/>
      <c r="N456" s="2"/>
      <c r="P456" s="2"/>
      <c r="Q456"/>
    </row>
    <row r="457" spans="13:17" ht="12.75">
      <c r="M457" s="2"/>
      <c r="N457" s="2"/>
      <c r="P457" s="2"/>
      <c r="Q457"/>
    </row>
    <row r="458" spans="13:17" ht="12.75">
      <c r="M458" s="2"/>
      <c r="N458" s="2"/>
      <c r="P458" s="2"/>
      <c r="Q458"/>
    </row>
    <row r="459" spans="13:17" ht="12.75">
      <c r="M459" s="2"/>
      <c r="N459" s="2"/>
      <c r="P459" s="2"/>
      <c r="Q459"/>
    </row>
    <row r="460" spans="13:17" ht="12.75">
      <c r="M460" s="2"/>
      <c r="N460" s="2"/>
      <c r="P460" s="2"/>
      <c r="Q460"/>
    </row>
    <row r="461" spans="13:17" ht="12.75">
      <c r="M461" s="2"/>
      <c r="N461" s="2"/>
      <c r="P461" s="2"/>
      <c r="Q461"/>
    </row>
    <row r="462" spans="13:17" ht="12.75">
      <c r="M462" s="2"/>
      <c r="N462" s="2"/>
      <c r="P462" s="2"/>
      <c r="Q462"/>
    </row>
    <row r="463" spans="13:17" ht="12.75">
      <c r="M463" s="2"/>
      <c r="N463" s="2"/>
      <c r="P463" s="2"/>
      <c r="Q463"/>
    </row>
    <row r="464" spans="13:17" ht="12.75">
      <c r="M464" s="2"/>
      <c r="N464" s="2"/>
      <c r="P464" s="2"/>
      <c r="Q464"/>
    </row>
    <row r="465" spans="13:17" ht="12.75">
      <c r="M465" s="2"/>
      <c r="N465" s="2"/>
      <c r="P465" s="2"/>
      <c r="Q465"/>
    </row>
    <row r="466" spans="13:17" ht="12.75">
      <c r="M466" s="2"/>
      <c r="N466" s="2"/>
      <c r="P466" s="2"/>
      <c r="Q466"/>
    </row>
    <row r="467" spans="13:17" ht="12.75">
      <c r="M467" s="2"/>
      <c r="N467" s="2"/>
      <c r="P467" s="2"/>
      <c r="Q467"/>
    </row>
    <row r="468" spans="13:17" ht="12.75">
      <c r="M468" s="2"/>
      <c r="N468" s="2"/>
      <c r="P468" s="2"/>
      <c r="Q468"/>
    </row>
    <row r="469" spans="13:17" ht="12.75">
      <c r="M469" s="2"/>
      <c r="N469" s="2"/>
      <c r="P469" s="2"/>
      <c r="Q469"/>
    </row>
    <row r="470" spans="13:17" ht="12.75">
      <c r="M470" s="2"/>
      <c r="N470" s="2"/>
      <c r="P470" s="2"/>
      <c r="Q470"/>
    </row>
    <row r="471" spans="13:17" ht="12.75">
      <c r="M471" s="2"/>
      <c r="N471" s="2"/>
      <c r="P471" s="2"/>
      <c r="Q471"/>
    </row>
    <row r="472" spans="13:17" ht="12.75">
      <c r="M472" s="2"/>
      <c r="N472" s="2"/>
      <c r="P472" s="2"/>
      <c r="Q472"/>
    </row>
    <row r="473" spans="13:17" ht="12.75">
      <c r="M473" s="2"/>
      <c r="N473" s="2"/>
      <c r="P473" s="2"/>
      <c r="Q473"/>
    </row>
    <row r="474" spans="13:17" ht="12.75">
      <c r="M474" s="2"/>
      <c r="N474" s="2"/>
      <c r="P474" s="2"/>
      <c r="Q474"/>
    </row>
    <row r="475" spans="13:17" ht="12.75">
      <c r="M475" s="2"/>
      <c r="N475" s="2"/>
      <c r="P475" s="2"/>
      <c r="Q475"/>
    </row>
    <row r="476" spans="13:17" ht="12.75">
      <c r="M476" s="2"/>
      <c r="N476" s="2"/>
      <c r="P476" s="2"/>
      <c r="Q476"/>
    </row>
    <row r="477" spans="13:17" ht="12.75">
      <c r="M477" s="2"/>
      <c r="N477" s="2"/>
      <c r="P477" s="2"/>
      <c r="Q477"/>
    </row>
    <row r="478" spans="13:17" ht="12.75">
      <c r="M478" s="2"/>
      <c r="N478" s="2"/>
      <c r="P478" s="2"/>
      <c r="Q478"/>
    </row>
    <row r="479" spans="13:17" ht="12.75">
      <c r="M479" s="2"/>
      <c r="N479" s="2"/>
      <c r="P479" s="2"/>
      <c r="Q479"/>
    </row>
    <row r="480" spans="13:17" ht="12.75">
      <c r="M480" s="2"/>
      <c r="N480" s="2"/>
      <c r="P480" s="2"/>
      <c r="Q480"/>
    </row>
    <row r="481" spans="13:17" ht="12.75">
      <c r="M481" s="2"/>
      <c r="N481" s="2"/>
      <c r="P481" s="2"/>
      <c r="Q481"/>
    </row>
    <row r="482" spans="13:17" ht="12.75">
      <c r="M482" s="2"/>
      <c r="N482" s="2"/>
      <c r="P482" s="2"/>
      <c r="Q482"/>
    </row>
    <row r="483" spans="13:17" ht="12.75">
      <c r="M483" s="2"/>
      <c r="N483" s="2"/>
      <c r="P483" s="2"/>
      <c r="Q483"/>
    </row>
    <row r="484" spans="13:17" ht="12.75">
      <c r="M484" s="2"/>
      <c r="N484" s="2"/>
      <c r="P484" s="2"/>
      <c r="Q484"/>
    </row>
    <row r="485" spans="13:17" ht="12.75">
      <c r="M485" s="2"/>
      <c r="N485" s="2"/>
      <c r="P485" s="2"/>
      <c r="Q485"/>
    </row>
    <row r="486" spans="13:17" ht="12.75">
      <c r="M486" s="2"/>
      <c r="N486" s="2"/>
      <c r="P486" s="2"/>
      <c r="Q486"/>
    </row>
    <row r="487" spans="13:17" ht="12.75">
      <c r="M487" s="2"/>
      <c r="N487" s="2"/>
      <c r="P487" s="2"/>
      <c r="Q487"/>
    </row>
    <row r="488" spans="13:17" ht="12.75">
      <c r="M488" s="2"/>
      <c r="N488" s="2"/>
      <c r="P488" s="2"/>
      <c r="Q488"/>
    </row>
    <row r="489" spans="13:17" ht="12.75">
      <c r="M489" s="2"/>
      <c r="N489" s="2"/>
      <c r="P489" s="2"/>
      <c r="Q489"/>
    </row>
    <row r="490" spans="13:17" ht="12.75">
      <c r="M490" s="2"/>
      <c r="N490" s="2"/>
      <c r="P490" s="2"/>
      <c r="Q490"/>
    </row>
    <row r="491" spans="13:17" ht="12.75">
      <c r="M491" s="2"/>
      <c r="N491" s="2"/>
      <c r="P491" s="2"/>
      <c r="Q491"/>
    </row>
    <row r="492" spans="13:17" ht="12.75">
      <c r="M492" s="2"/>
      <c r="N492" s="2"/>
      <c r="P492" s="2"/>
      <c r="Q492"/>
    </row>
    <row r="493" spans="13:17" ht="12.75">
      <c r="M493" s="2"/>
      <c r="N493" s="2"/>
      <c r="P493" s="2"/>
      <c r="Q493"/>
    </row>
    <row r="494" spans="13:17" ht="12.75">
      <c r="M494" s="2"/>
      <c r="N494" s="2"/>
      <c r="P494" s="2"/>
      <c r="Q494"/>
    </row>
    <row r="495" spans="13:17" ht="12.75">
      <c r="M495" s="2"/>
      <c r="N495" s="2"/>
      <c r="P495" s="2"/>
      <c r="Q495"/>
    </row>
    <row r="496" spans="13:17" ht="12.75">
      <c r="M496" s="2"/>
      <c r="N496" s="2"/>
      <c r="P496" s="2"/>
      <c r="Q496"/>
    </row>
    <row r="497" spans="13:17" ht="12.75">
      <c r="M497" s="2"/>
      <c r="N497" s="2"/>
      <c r="P497" s="2"/>
      <c r="Q497"/>
    </row>
    <row r="498" spans="13:17" ht="12.75">
      <c r="M498" s="2"/>
      <c r="N498" s="2"/>
      <c r="P498" s="2"/>
      <c r="Q498"/>
    </row>
    <row r="499" spans="13:17" ht="12.75">
      <c r="M499" s="2"/>
      <c r="N499" s="2"/>
      <c r="P499" s="2"/>
      <c r="Q499"/>
    </row>
    <row r="500" spans="13:17" ht="12.75">
      <c r="M500" s="2"/>
      <c r="N500" s="2"/>
      <c r="P500" s="2"/>
      <c r="Q500"/>
    </row>
    <row r="501" spans="13:17" ht="12.75">
      <c r="M501" s="2"/>
      <c r="N501" s="2"/>
      <c r="P501" s="2"/>
      <c r="Q501"/>
    </row>
    <row r="502" spans="13:17" ht="12.75">
      <c r="M502" s="2"/>
      <c r="N502" s="2"/>
      <c r="P502" s="2"/>
      <c r="Q502"/>
    </row>
    <row r="503" spans="13:17" ht="12.75">
      <c r="M503" s="2"/>
      <c r="N503" s="2"/>
      <c r="P503" s="2"/>
      <c r="Q503"/>
    </row>
    <row r="504" spans="13:17" ht="12.75">
      <c r="M504" s="2"/>
      <c r="N504" s="2"/>
      <c r="P504" s="2"/>
      <c r="Q504"/>
    </row>
    <row r="505" spans="13:17" ht="12.75">
      <c r="M505" s="2"/>
      <c r="N505" s="2"/>
      <c r="P505" s="2"/>
      <c r="Q505"/>
    </row>
    <row r="506" spans="13:17" ht="12.75">
      <c r="M506" s="2"/>
      <c r="N506" s="2"/>
      <c r="P506" s="2"/>
      <c r="Q506"/>
    </row>
    <row r="507" spans="13:17" ht="12.75">
      <c r="M507" s="2"/>
      <c r="N507" s="2"/>
      <c r="P507" s="2"/>
      <c r="Q507"/>
    </row>
    <row r="508" spans="13:17" ht="12.75">
      <c r="M508" s="2"/>
      <c r="N508" s="2"/>
      <c r="P508" s="2"/>
      <c r="Q508"/>
    </row>
    <row r="509" spans="13:17" ht="12.75">
      <c r="M509" s="2"/>
      <c r="N509" s="2"/>
      <c r="P509" s="2"/>
      <c r="Q509"/>
    </row>
    <row r="510" spans="13:17" ht="12.75">
      <c r="M510" s="2"/>
      <c r="N510" s="2"/>
      <c r="P510" s="2"/>
      <c r="Q510"/>
    </row>
    <row r="511" spans="13:17" ht="12.75">
      <c r="M511" s="2"/>
      <c r="N511" s="2"/>
      <c r="P511" s="2"/>
      <c r="Q511"/>
    </row>
    <row r="512" spans="13:17" ht="12.75">
      <c r="M512" s="2"/>
      <c r="N512" s="2"/>
      <c r="P512" s="2"/>
      <c r="Q512"/>
    </row>
    <row r="513" spans="13:17" ht="12.75">
      <c r="M513" s="2"/>
      <c r="N513" s="2"/>
      <c r="P513" s="2"/>
      <c r="Q513"/>
    </row>
    <row r="514" spans="13:17" ht="12.75">
      <c r="M514" s="2"/>
      <c r="N514" s="2"/>
      <c r="P514" s="2"/>
      <c r="Q514"/>
    </row>
    <row r="515" spans="13:17" ht="12.75">
      <c r="M515" s="2"/>
      <c r="N515" s="2"/>
      <c r="P515" s="2"/>
      <c r="Q515"/>
    </row>
    <row r="516" spans="13:17" ht="12.75">
      <c r="M516" s="2"/>
      <c r="N516" s="2"/>
      <c r="P516" s="2"/>
      <c r="Q516"/>
    </row>
    <row r="517" spans="13:17" ht="12.75">
      <c r="M517" s="2"/>
      <c r="N517" s="2"/>
      <c r="P517" s="2"/>
      <c r="Q517"/>
    </row>
    <row r="518" spans="13:17" ht="12.75">
      <c r="M518" s="2"/>
      <c r="N518" s="2"/>
      <c r="P518" s="2"/>
      <c r="Q518"/>
    </row>
    <row r="519" spans="13:17" ht="12.75">
      <c r="M519" s="2"/>
      <c r="N519" s="2"/>
      <c r="P519" s="2"/>
      <c r="Q519"/>
    </row>
    <row r="520" spans="13:17" ht="12.75">
      <c r="M520" s="2"/>
      <c r="N520" s="2"/>
      <c r="P520" s="2"/>
      <c r="Q520"/>
    </row>
    <row r="521" spans="13:17" ht="12.75">
      <c r="M521" s="2"/>
      <c r="N521" s="2"/>
      <c r="P521" s="2"/>
      <c r="Q521"/>
    </row>
    <row r="522" spans="13:17" ht="12.75">
      <c r="M522" s="2"/>
      <c r="N522" s="2"/>
      <c r="P522" s="2"/>
      <c r="Q522"/>
    </row>
    <row r="523" spans="13:17" ht="12.75">
      <c r="M523" s="2"/>
      <c r="N523" s="2"/>
      <c r="P523" s="2"/>
      <c r="Q523"/>
    </row>
    <row r="524" spans="13:17" ht="12.75">
      <c r="M524" s="2"/>
      <c r="N524" s="2"/>
      <c r="P524" s="2"/>
      <c r="Q524"/>
    </row>
    <row r="525" spans="13:17" ht="12.75">
      <c r="M525" s="2"/>
      <c r="N525" s="2"/>
      <c r="P525" s="2"/>
      <c r="Q525"/>
    </row>
    <row r="526" spans="13:17" ht="12.75">
      <c r="M526" s="2"/>
      <c r="N526" s="2"/>
      <c r="P526" s="2"/>
      <c r="Q526"/>
    </row>
    <row r="527" spans="13:17" ht="12.75">
      <c r="M527" s="2"/>
      <c r="N527" s="2"/>
      <c r="P527" s="2"/>
      <c r="Q527"/>
    </row>
    <row r="528" spans="13:17" ht="12.75">
      <c r="M528" s="2"/>
      <c r="N528" s="2"/>
      <c r="P528" s="2"/>
      <c r="Q528"/>
    </row>
    <row r="529" spans="13:17" ht="12.75">
      <c r="M529" s="2"/>
      <c r="N529" s="2"/>
      <c r="P529" s="2"/>
      <c r="Q529"/>
    </row>
    <row r="530" spans="13:17" ht="12.75">
      <c r="M530" s="2"/>
      <c r="N530" s="2"/>
      <c r="P530" s="2"/>
      <c r="Q530"/>
    </row>
    <row r="531" spans="13:17" ht="12.75">
      <c r="M531" s="2"/>
      <c r="N531" s="2"/>
      <c r="P531" s="2"/>
      <c r="Q531"/>
    </row>
    <row r="532" spans="13:17" ht="12.75">
      <c r="M532" s="2"/>
      <c r="N532" s="2"/>
      <c r="P532" s="2"/>
      <c r="Q532"/>
    </row>
    <row r="533" spans="13:17" ht="12.75">
      <c r="M533" s="2"/>
      <c r="N533" s="2"/>
      <c r="P533" s="2"/>
      <c r="Q533"/>
    </row>
    <row r="534" spans="13:17" ht="12.75">
      <c r="M534" s="2"/>
      <c r="N534" s="2"/>
      <c r="P534" s="2"/>
      <c r="Q534"/>
    </row>
    <row r="535" spans="13:17" ht="12.75">
      <c r="M535" s="2"/>
      <c r="N535" s="2"/>
      <c r="P535" s="2"/>
      <c r="Q535"/>
    </row>
    <row r="536" spans="13:17" ht="12.75">
      <c r="M536" s="2"/>
      <c r="N536" s="2"/>
      <c r="P536" s="2"/>
      <c r="Q536"/>
    </row>
    <row r="537" spans="13:17" ht="12.75">
      <c r="M537" s="2"/>
      <c r="N537" s="2"/>
      <c r="P537" s="2"/>
      <c r="Q537"/>
    </row>
    <row r="538" spans="13:17" ht="12.75">
      <c r="M538" s="2"/>
      <c r="N538" s="2"/>
      <c r="P538" s="2"/>
      <c r="Q538"/>
    </row>
    <row r="539" spans="13:17" ht="12.75">
      <c r="M539" s="2"/>
      <c r="N539" s="2"/>
      <c r="P539" s="2"/>
      <c r="Q539"/>
    </row>
    <row r="540" spans="13:17" ht="12.75">
      <c r="M540" s="2"/>
      <c r="N540" s="2"/>
      <c r="P540" s="2"/>
      <c r="Q540"/>
    </row>
    <row r="541" spans="13:17" ht="12.75">
      <c r="M541" s="2"/>
      <c r="N541" s="2"/>
      <c r="P541" s="2"/>
      <c r="Q541"/>
    </row>
    <row r="542" spans="13:17" ht="12.75">
      <c r="M542" s="2"/>
      <c r="N542" s="2"/>
      <c r="P542" s="2"/>
      <c r="Q542"/>
    </row>
    <row r="543" spans="13:17" ht="12.75">
      <c r="M543" s="2"/>
      <c r="N543" s="2"/>
      <c r="P543" s="2"/>
      <c r="Q543"/>
    </row>
    <row r="544" spans="13:17" ht="12.75">
      <c r="M544" s="2"/>
      <c r="N544" s="2"/>
      <c r="P544" s="2"/>
      <c r="Q544"/>
    </row>
    <row r="545" spans="13:17" ht="12.75">
      <c r="M545" s="2"/>
      <c r="N545" s="2"/>
      <c r="P545" s="2"/>
      <c r="Q545"/>
    </row>
    <row r="546" spans="13:17" ht="12.75">
      <c r="M546" s="2"/>
      <c r="N546" s="2"/>
      <c r="P546" s="2"/>
      <c r="Q546"/>
    </row>
    <row r="547" spans="13:17" ht="12.75">
      <c r="M547" s="2"/>
      <c r="N547" s="2"/>
      <c r="P547" s="2"/>
      <c r="Q547"/>
    </row>
    <row r="548" spans="13:17" ht="12.75">
      <c r="M548" s="2"/>
      <c r="N548" s="2"/>
      <c r="P548" s="2"/>
      <c r="Q548"/>
    </row>
    <row r="549" spans="13:17" ht="12.75">
      <c r="M549" s="2"/>
      <c r="N549" s="2"/>
      <c r="P549" s="2"/>
      <c r="Q549"/>
    </row>
    <row r="550" spans="13:17" ht="12.75">
      <c r="M550" s="2"/>
      <c r="N550" s="2"/>
      <c r="P550" s="2"/>
      <c r="Q550"/>
    </row>
    <row r="551" spans="13:17" ht="12.75">
      <c r="M551" s="2"/>
      <c r="N551" s="2"/>
      <c r="P551" s="2"/>
      <c r="Q551"/>
    </row>
    <row r="552" spans="13:17" ht="12.75">
      <c r="M552" s="2"/>
      <c r="N552" s="2"/>
      <c r="P552" s="2"/>
      <c r="Q552"/>
    </row>
    <row r="553" spans="13:17" ht="12.75">
      <c r="M553" s="2"/>
      <c r="N553" s="2"/>
      <c r="P553" s="2"/>
      <c r="Q553"/>
    </row>
    <row r="554" spans="13:17" ht="12.75">
      <c r="M554" s="2"/>
      <c r="N554" s="2"/>
      <c r="P554" s="2"/>
      <c r="Q554"/>
    </row>
    <row r="555" spans="13:17" ht="12.75">
      <c r="M555" s="2"/>
      <c r="N555" s="2"/>
      <c r="P555" s="2"/>
      <c r="Q555"/>
    </row>
    <row r="556" spans="13:17" ht="12.75">
      <c r="M556" s="2"/>
      <c r="N556" s="2"/>
      <c r="P556" s="2"/>
      <c r="Q556"/>
    </row>
    <row r="557" spans="13:17" ht="12.75">
      <c r="M557" s="2"/>
      <c r="N557" s="2"/>
      <c r="P557" s="2"/>
      <c r="Q557"/>
    </row>
    <row r="558" spans="13:17" ht="12.75">
      <c r="M558" s="2"/>
      <c r="N558" s="2"/>
      <c r="P558" s="2"/>
      <c r="Q558"/>
    </row>
    <row r="559" spans="13:17" ht="12.75">
      <c r="M559" s="2"/>
      <c r="N559" s="2"/>
      <c r="P559" s="2"/>
      <c r="Q559"/>
    </row>
    <row r="560" spans="13:17" ht="12.75">
      <c r="M560" s="2"/>
      <c r="N560" s="2"/>
      <c r="P560" s="2"/>
      <c r="Q560"/>
    </row>
    <row r="561" spans="13:17" ht="12.75">
      <c r="M561" s="2"/>
      <c r="N561" s="2"/>
      <c r="P561" s="2"/>
      <c r="Q561"/>
    </row>
    <row r="562" spans="13:17" ht="12.75">
      <c r="M562" s="2"/>
      <c r="N562" s="2"/>
      <c r="P562" s="2"/>
      <c r="Q562"/>
    </row>
    <row r="563" spans="13:17" ht="12.75">
      <c r="M563" s="2"/>
      <c r="N563" s="2"/>
      <c r="P563" s="2"/>
      <c r="Q563"/>
    </row>
    <row r="564" spans="13:17" ht="12.75">
      <c r="M564" s="2"/>
      <c r="N564" s="2"/>
      <c r="P564" s="2"/>
      <c r="Q564"/>
    </row>
    <row r="565" spans="13:17" ht="12.75">
      <c r="M565" s="2"/>
      <c r="N565" s="2"/>
      <c r="P565" s="2"/>
      <c r="Q565"/>
    </row>
    <row r="566" spans="13:17" ht="12.75">
      <c r="M566" s="2"/>
      <c r="N566" s="2"/>
      <c r="P566" s="2"/>
      <c r="Q566"/>
    </row>
    <row r="567" spans="13:17" ht="12.75">
      <c r="M567" s="2"/>
      <c r="N567" s="2"/>
      <c r="P567" s="2"/>
      <c r="Q567"/>
    </row>
    <row r="568" spans="13:17" ht="12.75">
      <c r="M568" s="2"/>
      <c r="N568" s="2"/>
      <c r="P568" s="2"/>
      <c r="Q568"/>
    </row>
    <row r="569" spans="13:17" ht="12.75">
      <c r="M569" s="2"/>
      <c r="N569" s="2"/>
      <c r="P569" s="2"/>
      <c r="Q569"/>
    </row>
    <row r="570" spans="13:17" ht="12.75">
      <c r="M570" s="2"/>
      <c r="N570" s="2"/>
      <c r="P570" s="2"/>
      <c r="Q570"/>
    </row>
    <row r="571" spans="13:17" ht="12.75">
      <c r="M571" s="2"/>
      <c r="N571" s="2"/>
      <c r="P571" s="2"/>
      <c r="Q571"/>
    </row>
    <row r="572" spans="13:17" ht="12.75">
      <c r="M572" s="2"/>
      <c r="N572" s="2"/>
      <c r="P572" s="2"/>
      <c r="Q572"/>
    </row>
    <row r="573" spans="13:17" ht="12.75">
      <c r="M573" s="2"/>
      <c r="N573" s="2"/>
      <c r="P573" s="2"/>
      <c r="Q573"/>
    </row>
    <row r="574" spans="13:17" ht="12.75">
      <c r="M574" s="2"/>
      <c r="N574" s="2"/>
      <c r="P574" s="2"/>
      <c r="Q574"/>
    </row>
    <row r="575" spans="13:17" ht="12.75">
      <c r="M575" s="2"/>
      <c r="N575" s="2"/>
      <c r="P575" s="2"/>
      <c r="Q575"/>
    </row>
    <row r="576" spans="13:17" ht="12.75">
      <c r="M576" s="2"/>
      <c r="N576" s="2"/>
      <c r="P576" s="2"/>
      <c r="Q576"/>
    </row>
    <row r="577" spans="13:17" ht="12.75">
      <c r="M577" s="2"/>
      <c r="N577" s="2"/>
      <c r="P577" s="2"/>
      <c r="Q577"/>
    </row>
    <row r="578" spans="13:17" ht="12.75">
      <c r="M578" s="2"/>
      <c r="N578" s="2"/>
      <c r="P578" s="2"/>
      <c r="Q578"/>
    </row>
    <row r="579" spans="13:17" ht="12.75">
      <c r="M579" s="2"/>
      <c r="N579" s="2"/>
      <c r="P579" s="2"/>
      <c r="Q579"/>
    </row>
    <row r="580" spans="13:17" ht="12.75">
      <c r="M580" s="2"/>
      <c r="N580" s="2"/>
      <c r="P580" s="2"/>
      <c r="Q580"/>
    </row>
    <row r="581" spans="13:17" ht="12.75">
      <c r="M581" s="2"/>
      <c r="N581" s="2"/>
      <c r="P581" s="2"/>
      <c r="Q581"/>
    </row>
    <row r="582" spans="13:17" ht="12.75">
      <c r="M582" s="2"/>
      <c r="N582" s="2"/>
      <c r="P582" s="2"/>
      <c r="Q582"/>
    </row>
    <row r="583" spans="13:17" ht="12.75">
      <c r="M583" s="2"/>
      <c r="N583" s="2"/>
      <c r="P583" s="2"/>
      <c r="Q583"/>
    </row>
    <row r="584" spans="13:17" ht="12.75">
      <c r="M584" s="2"/>
      <c r="N584" s="2"/>
      <c r="P584" s="2"/>
      <c r="Q584"/>
    </row>
    <row r="585" spans="13:17" ht="12.75">
      <c r="M585" s="2"/>
      <c r="N585" s="2"/>
      <c r="P585" s="2"/>
      <c r="Q585"/>
    </row>
    <row r="586" spans="13:17" ht="12.75">
      <c r="M586" s="2"/>
      <c r="N586" s="2"/>
      <c r="P586" s="2"/>
      <c r="Q586"/>
    </row>
    <row r="587" spans="13:17" ht="12.75">
      <c r="M587" s="2"/>
      <c r="N587" s="2"/>
      <c r="P587" s="2"/>
      <c r="Q587"/>
    </row>
    <row r="588" spans="13:17" ht="12.75">
      <c r="M588" s="2"/>
      <c r="N588" s="2"/>
      <c r="P588" s="2"/>
      <c r="Q588"/>
    </row>
    <row r="589" spans="13:17" ht="12.75">
      <c r="M589" s="2"/>
      <c r="N589" s="2"/>
      <c r="P589" s="2"/>
      <c r="Q589"/>
    </row>
    <row r="590" spans="13:17" ht="12.75">
      <c r="M590" s="2"/>
      <c r="N590" s="2"/>
      <c r="P590" s="2"/>
      <c r="Q590"/>
    </row>
    <row r="591" spans="13:17" ht="12.75">
      <c r="M591" s="2"/>
      <c r="N591" s="2"/>
      <c r="P591" s="2"/>
      <c r="Q591"/>
    </row>
    <row r="592" spans="13:17" ht="12.75">
      <c r="M592" s="2"/>
      <c r="N592" s="2"/>
      <c r="P592" s="2"/>
      <c r="Q592"/>
    </row>
    <row r="593" spans="13:17" ht="12.75">
      <c r="M593" s="2"/>
      <c r="N593" s="2"/>
      <c r="P593" s="2"/>
      <c r="Q593"/>
    </row>
    <row r="594" spans="13:17" ht="12.75">
      <c r="M594" s="2"/>
      <c r="N594" s="2"/>
      <c r="P594" s="2"/>
      <c r="Q594"/>
    </row>
    <row r="595" spans="13:17" ht="12.75">
      <c r="M595" s="2"/>
      <c r="N595" s="2"/>
      <c r="P595" s="2"/>
      <c r="Q595"/>
    </row>
    <row r="596" spans="13:17" ht="12.75">
      <c r="M596" s="2"/>
      <c r="N596" s="2"/>
      <c r="P596" s="2"/>
      <c r="Q596"/>
    </row>
    <row r="597" spans="13:17" ht="12.75">
      <c r="M597" s="2"/>
      <c r="N597" s="2"/>
      <c r="P597" s="2"/>
      <c r="Q597"/>
    </row>
    <row r="598" spans="13:17" ht="12.75">
      <c r="M598" s="2"/>
      <c r="N598" s="2"/>
      <c r="P598" s="2"/>
      <c r="Q598"/>
    </row>
    <row r="599" spans="13:17" ht="12.75">
      <c r="M599" s="2"/>
      <c r="N599" s="2"/>
      <c r="P599" s="2"/>
      <c r="Q599"/>
    </row>
    <row r="600" spans="13:17" ht="12.75">
      <c r="M600" s="2"/>
      <c r="N600" s="2"/>
      <c r="P600" s="2"/>
      <c r="Q600"/>
    </row>
    <row r="601" spans="13:17" ht="12.75">
      <c r="M601" s="2"/>
      <c r="N601" s="2"/>
      <c r="P601" s="2"/>
      <c r="Q601"/>
    </row>
    <row r="602" spans="13:17" ht="12.75">
      <c r="M602" s="2"/>
      <c r="N602" s="2"/>
      <c r="P602" s="2"/>
      <c r="Q602"/>
    </row>
    <row r="603" spans="13:17" ht="12.75">
      <c r="M603" s="2"/>
      <c r="N603" s="2"/>
      <c r="P603" s="2"/>
      <c r="Q603"/>
    </row>
    <row r="604" spans="13:17" ht="12.75">
      <c r="M604" s="2"/>
      <c r="N604" s="2"/>
      <c r="P604" s="2"/>
      <c r="Q604"/>
    </row>
    <row r="605" spans="13:17" ht="12.75">
      <c r="M605" s="2"/>
      <c r="N605" s="2"/>
      <c r="P605" s="2"/>
      <c r="Q605"/>
    </row>
    <row r="606" spans="13:17" ht="12.75">
      <c r="M606" s="2"/>
      <c r="N606" s="2"/>
      <c r="P606" s="2"/>
      <c r="Q606"/>
    </row>
    <row r="607" spans="13:17" ht="12.75">
      <c r="M607" s="2"/>
      <c r="N607" s="2"/>
      <c r="P607" s="2"/>
      <c r="Q607"/>
    </row>
    <row r="608" spans="13:17" ht="12.75">
      <c r="M608" s="2"/>
      <c r="N608" s="2"/>
      <c r="P608" s="2"/>
      <c r="Q608"/>
    </row>
    <row r="609" spans="13:17" ht="12.75">
      <c r="M609" s="2"/>
      <c r="N609" s="2"/>
      <c r="P609" s="2"/>
      <c r="Q609"/>
    </row>
    <row r="610" spans="13:17" ht="12.75">
      <c r="M610" s="2"/>
      <c r="N610" s="2"/>
      <c r="P610" s="2"/>
      <c r="Q610"/>
    </row>
    <row r="611" spans="13:17" ht="12.75">
      <c r="M611" s="2"/>
      <c r="N611" s="2"/>
      <c r="P611" s="2"/>
      <c r="Q611"/>
    </row>
    <row r="612" spans="13:17" ht="12.75">
      <c r="M612" s="2"/>
      <c r="N612" s="2"/>
      <c r="P612" s="2"/>
      <c r="Q612"/>
    </row>
    <row r="613" spans="13:17" ht="12.75">
      <c r="M613" s="2"/>
      <c r="N613" s="2"/>
      <c r="P613" s="2"/>
      <c r="Q613"/>
    </row>
    <row r="614" spans="13:17" ht="12.75">
      <c r="M614" s="2"/>
      <c r="N614" s="2"/>
      <c r="P614" s="2"/>
      <c r="Q614"/>
    </row>
    <row r="615" spans="13:17" ht="12.75">
      <c r="M615" s="2"/>
      <c r="N615" s="2"/>
      <c r="P615" s="2"/>
      <c r="Q615"/>
    </row>
    <row r="616" spans="13:17" ht="12.75">
      <c r="M616" s="2"/>
      <c r="N616" s="2"/>
      <c r="P616" s="2"/>
      <c r="Q616"/>
    </row>
    <row r="617" spans="13:17" ht="12.75">
      <c r="M617" s="2"/>
      <c r="N617" s="2"/>
      <c r="P617" s="2"/>
      <c r="Q617"/>
    </row>
  </sheetData>
  <sheetProtection/>
  <mergeCells count="8">
    <mergeCell ref="N3:V3"/>
    <mergeCell ref="I3:M4"/>
    <mergeCell ref="C12:T12"/>
    <mergeCell ref="A2:V2"/>
    <mergeCell ref="B5:D5"/>
    <mergeCell ref="B10:T10"/>
    <mergeCell ref="A6:A7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C1">
      <selection activeCell="F29" sqref="F29"/>
    </sheetView>
  </sheetViews>
  <sheetFormatPr defaultColWidth="9.140625" defaultRowHeight="12.75"/>
  <cols>
    <col min="1" max="1" width="11.8515625" style="0" customWidth="1"/>
    <col min="2" max="2" width="11.00390625" style="0" customWidth="1"/>
    <col min="3" max="3" width="10.8515625" style="0" customWidth="1"/>
    <col min="4" max="4" width="6.421875" style="0" customWidth="1"/>
    <col min="5" max="5" width="10.7109375" style="0" customWidth="1"/>
    <col min="6" max="6" width="20.8515625" style="0" customWidth="1"/>
    <col min="7" max="7" width="13.140625" style="0" customWidth="1"/>
    <col min="8" max="10" width="12.00390625" style="0" customWidth="1"/>
    <col min="11" max="11" width="11.140625" style="0" customWidth="1"/>
    <col min="12" max="12" width="10.8515625" style="0" customWidth="1"/>
    <col min="13" max="13" width="13.00390625" style="0" customWidth="1"/>
    <col min="14" max="14" width="10.140625" style="0" customWidth="1"/>
    <col min="15" max="15" width="11.28125" style="0" customWidth="1"/>
    <col min="16" max="16" width="10.7109375" style="0" customWidth="1"/>
    <col min="17" max="17" width="11.140625" style="0" customWidth="1"/>
    <col min="18" max="18" width="11.8515625" style="0" customWidth="1"/>
    <col min="19" max="19" width="0.5625" style="0" hidden="1" customWidth="1"/>
  </cols>
  <sheetData>
    <row r="1" spans="7:12" ht="28.5" customHeight="1" thickBot="1">
      <c r="G1" s="296" t="s">
        <v>115</v>
      </c>
      <c r="H1" s="297"/>
      <c r="I1" s="297"/>
      <c r="J1" s="297"/>
      <c r="K1" s="297"/>
      <c r="L1" s="297"/>
    </row>
    <row r="2" spans="7:12" ht="28.5" customHeight="1" thickBot="1">
      <c r="G2" s="229"/>
      <c r="H2" s="229"/>
      <c r="I2" s="229"/>
      <c r="J2" s="229"/>
      <c r="K2" s="229"/>
      <c r="L2" s="229"/>
    </row>
    <row r="3" spans="1:19" ht="30" customHeight="1" thickBot="1">
      <c r="A3" s="1" t="s">
        <v>47</v>
      </c>
      <c r="B3" s="1"/>
      <c r="C3" s="1"/>
      <c r="D3" s="1"/>
      <c r="E3" s="1"/>
      <c r="F3" s="1"/>
      <c r="G3" s="304" t="s">
        <v>176</v>
      </c>
      <c r="H3" s="305"/>
      <c r="I3" s="306"/>
      <c r="J3" s="307" t="s">
        <v>158</v>
      </c>
      <c r="K3" s="308"/>
      <c r="L3" s="308"/>
      <c r="M3" s="308"/>
      <c r="N3" s="308"/>
      <c r="O3" s="308"/>
      <c r="P3" s="308"/>
      <c r="Q3" s="308"/>
      <c r="R3" s="309"/>
      <c r="S3" s="115"/>
    </row>
    <row r="4" spans="1:19" ht="42" customHeight="1" thickBot="1">
      <c r="A4" s="298" t="s">
        <v>7</v>
      </c>
      <c r="B4" s="299"/>
      <c r="C4" s="299"/>
      <c r="D4" s="299"/>
      <c r="E4" s="299"/>
      <c r="F4" s="300"/>
      <c r="G4" s="230" t="s">
        <v>99</v>
      </c>
      <c r="H4" s="231" t="s">
        <v>109</v>
      </c>
      <c r="I4" s="231" t="s">
        <v>119</v>
      </c>
      <c r="J4" s="293" t="s">
        <v>109</v>
      </c>
      <c r="K4" s="294"/>
      <c r="L4" s="295"/>
      <c r="M4" s="293" t="s">
        <v>119</v>
      </c>
      <c r="N4" s="294"/>
      <c r="O4" s="294"/>
      <c r="P4" s="293" t="s">
        <v>159</v>
      </c>
      <c r="Q4" s="294"/>
      <c r="R4" s="295"/>
      <c r="S4" s="301" t="s">
        <v>101</v>
      </c>
    </row>
    <row r="5" spans="1:19" ht="91.5" customHeight="1" thickBot="1">
      <c r="A5" s="296" t="s">
        <v>115</v>
      </c>
      <c r="B5" s="297"/>
      <c r="C5" s="297"/>
      <c r="D5" s="297"/>
      <c r="E5" s="297"/>
      <c r="F5" s="303"/>
      <c r="G5" s="124" t="s">
        <v>48</v>
      </c>
      <c r="H5" s="232" t="s">
        <v>157</v>
      </c>
      <c r="I5" s="232" t="s">
        <v>143</v>
      </c>
      <c r="J5" s="71" t="s">
        <v>37</v>
      </c>
      <c r="K5" s="160" t="s">
        <v>160</v>
      </c>
      <c r="L5" s="73" t="s">
        <v>38</v>
      </c>
      <c r="M5" s="71" t="s">
        <v>37</v>
      </c>
      <c r="N5" s="124" t="s">
        <v>161</v>
      </c>
      <c r="O5" s="73" t="s">
        <v>38</v>
      </c>
      <c r="P5" s="71" t="s">
        <v>37</v>
      </c>
      <c r="Q5" s="124" t="s">
        <v>162</v>
      </c>
      <c r="R5" s="237" t="s">
        <v>38</v>
      </c>
      <c r="S5" s="302"/>
    </row>
    <row r="6" spans="1:19" ht="19.5" customHeight="1" thickBot="1">
      <c r="A6" s="282" t="s">
        <v>8</v>
      </c>
      <c r="B6" s="283"/>
      <c r="C6" s="283"/>
      <c r="D6" s="283"/>
      <c r="E6" s="283"/>
      <c r="F6" s="284"/>
      <c r="G6" s="233">
        <f>G9</f>
        <v>2500000</v>
      </c>
      <c r="H6" s="233">
        <v>2000000</v>
      </c>
      <c r="I6" s="233">
        <v>2000000</v>
      </c>
      <c r="J6" s="4">
        <f aca="true" t="shared" si="0" ref="J6:P6">J8</f>
        <v>0</v>
      </c>
      <c r="K6" s="245">
        <v>2000000</v>
      </c>
      <c r="L6" s="4">
        <f>L8</f>
        <v>0</v>
      </c>
      <c r="M6" s="4">
        <f t="shared" si="0"/>
        <v>0</v>
      </c>
      <c r="N6" s="245">
        <v>2000000</v>
      </c>
      <c r="O6" s="234">
        <f t="shared" si="0"/>
        <v>0</v>
      </c>
      <c r="P6" s="4">
        <f t="shared" si="0"/>
        <v>0</v>
      </c>
      <c r="Q6" s="245">
        <v>2000000</v>
      </c>
      <c r="R6" s="4">
        <f>P6-Q6</f>
        <v>-2000000</v>
      </c>
      <c r="S6" s="235" t="e">
        <f>#REF!+S8+#REF!+#REF!+#REF!</f>
        <v>#REF!</v>
      </c>
    </row>
    <row r="7" spans="1:19" ht="15" thickBot="1">
      <c r="A7" s="15"/>
      <c r="B7" s="16"/>
      <c r="C7" s="17"/>
      <c r="D7" s="17"/>
      <c r="E7" s="17"/>
      <c r="F7" s="17"/>
      <c r="G7" s="134"/>
      <c r="H7" s="134"/>
      <c r="I7" s="134"/>
      <c r="J7" s="134"/>
      <c r="K7" s="135"/>
      <c r="L7" s="134"/>
      <c r="M7" s="134"/>
      <c r="N7" s="134"/>
      <c r="O7" s="134"/>
      <c r="P7" s="238"/>
      <c r="Q7" s="134"/>
      <c r="R7" s="136"/>
      <c r="S7" s="136"/>
    </row>
    <row r="8" spans="1:19" ht="29.25" customHeight="1" thickBot="1">
      <c r="A8" s="18"/>
      <c r="B8" s="285" t="s">
        <v>24</v>
      </c>
      <c r="C8" s="286"/>
      <c r="D8" s="286"/>
      <c r="E8" s="286"/>
      <c r="F8" s="287"/>
      <c r="G8" s="19">
        <f aca="true" t="shared" si="1" ref="G8:Q9">G9</f>
        <v>2500000</v>
      </c>
      <c r="H8" s="19">
        <f t="shared" si="1"/>
        <v>2000000</v>
      </c>
      <c r="I8" s="19">
        <f t="shared" si="1"/>
        <v>2000000</v>
      </c>
      <c r="J8" s="69">
        <f t="shared" si="1"/>
        <v>0</v>
      </c>
      <c r="K8" s="161">
        <f t="shared" si="1"/>
        <v>0</v>
      </c>
      <c r="L8" s="74">
        <f t="shared" si="1"/>
        <v>0</v>
      </c>
      <c r="M8" s="69">
        <f t="shared" si="1"/>
        <v>0</v>
      </c>
      <c r="N8" s="19">
        <f t="shared" si="1"/>
        <v>0</v>
      </c>
      <c r="O8" s="74">
        <f t="shared" si="1"/>
        <v>0</v>
      </c>
      <c r="P8" s="19">
        <f t="shared" si="1"/>
        <v>0</v>
      </c>
      <c r="Q8" s="69">
        <f t="shared" si="1"/>
        <v>0</v>
      </c>
      <c r="R8" s="19">
        <f>R9</f>
        <v>0</v>
      </c>
      <c r="S8" s="20" t="e">
        <f>S9</f>
        <v>#REF!</v>
      </c>
    </row>
    <row r="9" spans="1:19" ht="15.75" thickBot="1">
      <c r="A9" s="288" t="s">
        <v>110</v>
      </c>
      <c r="B9" s="291"/>
      <c r="C9" s="291"/>
      <c r="D9" s="291"/>
      <c r="E9" s="291"/>
      <c r="F9" s="292"/>
      <c r="G9" s="141">
        <f t="shared" si="1"/>
        <v>2500000</v>
      </c>
      <c r="H9" s="141">
        <f t="shared" si="1"/>
        <v>2000000</v>
      </c>
      <c r="I9" s="141">
        <f t="shared" si="1"/>
        <v>2000000</v>
      </c>
      <c r="J9" s="142">
        <f t="shared" si="1"/>
        <v>0</v>
      </c>
      <c r="K9" s="162"/>
      <c r="L9" s="143">
        <f t="shared" si="1"/>
        <v>0</v>
      </c>
      <c r="M9" s="142">
        <f t="shared" si="1"/>
        <v>0</v>
      </c>
      <c r="N9" s="141"/>
      <c r="O9" s="143">
        <f t="shared" si="1"/>
        <v>0</v>
      </c>
      <c r="P9" s="141">
        <f t="shared" si="1"/>
        <v>0</v>
      </c>
      <c r="Q9" s="142">
        <f t="shared" si="1"/>
        <v>0</v>
      </c>
      <c r="R9" s="141"/>
      <c r="S9" s="165" t="e">
        <f>S10</f>
        <v>#REF!</v>
      </c>
    </row>
    <row r="10" spans="1:19" ht="15.75" thickBot="1">
      <c r="A10" s="289"/>
      <c r="B10" s="5" t="s">
        <v>51</v>
      </c>
      <c r="C10" s="5" t="s">
        <v>52</v>
      </c>
      <c r="D10" s="5">
        <v>2</v>
      </c>
      <c r="E10" s="6" t="s">
        <v>49</v>
      </c>
      <c r="F10" s="70" t="s">
        <v>50</v>
      </c>
      <c r="G10" s="127">
        <f aca="true" t="shared" si="2" ref="G10:S10">SUM(G11:G14)</f>
        <v>2500000</v>
      </c>
      <c r="H10" s="127">
        <f t="shared" si="2"/>
        <v>2000000</v>
      </c>
      <c r="I10" s="127">
        <f>SUM(I11:I14)</f>
        <v>2000000</v>
      </c>
      <c r="J10" s="130">
        <f t="shared" si="2"/>
        <v>0</v>
      </c>
      <c r="K10" s="130">
        <f t="shared" si="2"/>
        <v>0</v>
      </c>
      <c r="L10" s="131">
        <f>SUM(L11:L14)</f>
        <v>0</v>
      </c>
      <c r="M10" s="131">
        <f>SUM(M11:M14)</f>
        <v>0</v>
      </c>
      <c r="N10" s="131">
        <f>SUM(N11:N14)</f>
        <v>0</v>
      </c>
      <c r="O10" s="131">
        <f t="shared" si="2"/>
        <v>0</v>
      </c>
      <c r="P10" s="127">
        <f t="shared" si="2"/>
        <v>0</v>
      </c>
      <c r="Q10" s="130">
        <f t="shared" si="2"/>
        <v>0</v>
      </c>
      <c r="R10" s="127">
        <f t="shared" si="2"/>
        <v>0</v>
      </c>
      <c r="S10" s="164" t="e">
        <f t="shared" si="2"/>
        <v>#REF!</v>
      </c>
    </row>
    <row r="11" spans="1:19" ht="15" thickBot="1">
      <c r="A11" s="289"/>
      <c r="B11" s="7" t="s">
        <v>93</v>
      </c>
      <c r="C11" s="7" t="s">
        <v>52</v>
      </c>
      <c r="D11" s="7">
        <v>2</v>
      </c>
      <c r="E11" s="7" t="s">
        <v>53</v>
      </c>
      <c r="F11" s="14" t="s">
        <v>54</v>
      </c>
      <c r="G11" s="157">
        <v>700000</v>
      </c>
      <c r="H11" s="157">
        <v>800000</v>
      </c>
      <c r="I11" s="157">
        <v>800000</v>
      </c>
      <c r="J11" s="144"/>
      <c r="K11" s="145"/>
      <c r="L11" s="126">
        <f>J11-K11</f>
        <v>0</v>
      </c>
      <c r="M11" s="146"/>
      <c r="N11" s="145"/>
      <c r="O11" s="126">
        <f>M11-N11</f>
        <v>0</v>
      </c>
      <c r="P11" s="239"/>
      <c r="Q11" s="146"/>
      <c r="R11" s="240"/>
      <c r="S11" s="236" t="e">
        <f>#REF!+P11+#REF!</f>
        <v>#REF!</v>
      </c>
    </row>
    <row r="12" spans="1:19" ht="15" thickBot="1">
      <c r="A12" s="289"/>
      <c r="B12" s="8" t="s">
        <v>93</v>
      </c>
      <c r="C12" s="8" t="s">
        <v>52</v>
      </c>
      <c r="D12" s="8">
        <v>2</v>
      </c>
      <c r="E12" s="8" t="s">
        <v>55</v>
      </c>
      <c r="F12" s="21" t="s">
        <v>25</v>
      </c>
      <c r="G12" s="158">
        <v>1800000</v>
      </c>
      <c r="H12" s="158">
        <v>1200000</v>
      </c>
      <c r="I12" s="158">
        <v>1200000</v>
      </c>
      <c r="J12" s="137"/>
      <c r="K12" s="139"/>
      <c r="L12" s="132">
        <f>J12-K12</f>
        <v>0</v>
      </c>
      <c r="M12" s="138"/>
      <c r="N12" s="139"/>
      <c r="O12" s="132">
        <f>M12-N12</f>
        <v>0</v>
      </c>
      <c r="P12" s="241"/>
      <c r="Q12" s="138"/>
      <c r="R12" s="242"/>
      <c r="S12" s="236" t="e">
        <f>#REF!+P12+#REF!</f>
        <v>#REF!</v>
      </c>
    </row>
    <row r="13" spans="1:19" ht="15" thickBot="1">
      <c r="A13" s="289"/>
      <c r="B13" s="9" t="s">
        <v>93</v>
      </c>
      <c r="C13" s="9" t="s">
        <v>52</v>
      </c>
      <c r="D13" s="9">
        <v>2</v>
      </c>
      <c r="E13" s="9" t="s">
        <v>26</v>
      </c>
      <c r="F13" s="22" t="s">
        <v>27</v>
      </c>
      <c r="G13" s="158"/>
      <c r="H13" s="158"/>
      <c r="I13" s="158"/>
      <c r="J13" s="137"/>
      <c r="K13" s="139"/>
      <c r="L13" s="140">
        <f>J13-K13</f>
        <v>0</v>
      </c>
      <c r="M13" s="138"/>
      <c r="N13" s="139"/>
      <c r="O13" s="140">
        <f>M13-N13</f>
        <v>0</v>
      </c>
      <c r="P13" s="241"/>
      <c r="Q13" s="138"/>
      <c r="R13" s="242"/>
      <c r="S13" s="236" t="e">
        <f>#REF!+P13+#REF!</f>
        <v>#REF!</v>
      </c>
    </row>
    <row r="14" spans="1:19" ht="15" thickBot="1">
      <c r="A14" s="290"/>
      <c r="B14" s="23" t="s">
        <v>93</v>
      </c>
      <c r="C14" s="23" t="s">
        <v>52</v>
      </c>
      <c r="D14" s="23">
        <v>2</v>
      </c>
      <c r="E14" s="23" t="s">
        <v>28</v>
      </c>
      <c r="F14" s="24" t="s">
        <v>29</v>
      </c>
      <c r="G14" s="159"/>
      <c r="H14" s="159"/>
      <c r="I14" s="159"/>
      <c r="J14" s="147"/>
      <c r="K14" s="148"/>
      <c r="L14" s="133">
        <f>J14-K14</f>
        <v>0</v>
      </c>
      <c r="M14" s="149"/>
      <c r="N14" s="148"/>
      <c r="O14" s="133">
        <f>M14-N14</f>
        <v>0</v>
      </c>
      <c r="P14" s="243"/>
      <c r="Q14" s="149"/>
      <c r="R14" s="244"/>
      <c r="S14" s="236" t="e">
        <f>#REF!+P14+#REF!</f>
        <v>#REF!</v>
      </c>
    </row>
    <row r="15" spans="1:19" ht="10.5" customHeight="1">
      <c r="A15" s="11"/>
      <c r="B15" s="11"/>
      <c r="C15" s="27"/>
      <c r="D15" s="27"/>
      <c r="E15" s="27"/>
      <c r="F15" s="27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</row>
    <row r="16" spans="1:19" ht="14.25" hidden="1">
      <c r="A16" s="11"/>
      <c r="B16" s="11"/>
      <c r="C16" s="27"/>
      <c r="D16" s="27"/>
      <c r="E16" s="27"/>
      <c r="F16" s="27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</row>
    <row r="17" spans="1:19" ht="14.25">
      <c r="A17" s="10"/>
      <c r="B17" s="11"/>
      <c r="C17" s="11"/>
      <c r="D17" s="11"/>
      <c r="E17" s="11"/>
      <c r="F17" s="11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1"/>
    </row>
    <row r="18" spans="1:19" ht="15.75" hidden="1" thickBot="1">
      <c r="A18" s="276" t="s">
        <v>68</v>
      </c>
      <c r="B18" s="279"/>
      <c r="C18" s="280"/>
      <c r="D18" s="280"/>
      <c r="E18" s="280"/>
      <c r="F18" s="281"/>
      <c r="G18" s="141">
        <f aca="true" t="shared" si="3" ref="G18:S18">G19</f>
        <v>0</v>
      </c>
      <c r="H18" s="162"/>
      <c r="I18" s="162"/>
      <c r="J18" s="142">
        <f t="shared" si="3"/>
        <v>0</v>
      </c>
      <c r="K18" s="162">
        <f t="shared" si="3"/>
        <v>0</v>
      </c>
      <c r="L18" s="168"/>
      <c r="M18" s="142">
        <f t="shared" si="3"/>
        <v>0</v>
      </c>
      <c r="N18" s="141">
        <f t="shared" si="3"/>
        <v>0</v>
      </c>
      <c r="O18" s="143">
        <f t="shared" si="3"/>
        <v>0</v>
      </c>
      <c r="P18" s="141">
        <f t="shared" si="3"/>
        <v>0</v>
      </c>
      <c r="Q18" s="142">
        <f t="shared" si="3"/>
        <v>0</v>
      </c>
      <c r="R18" s="141">
        <f t="shared" si="3"/>
        <v>0</v>
      </c>
      <c r="S18" s="141" t="e">
        <f t="shared" si="3"/>
        <v>#REF!</v>
      </c>
    </row>
    <row r="19" spans="1:19" ht="15.75" hidden="1" thickBot="1">
      <c r="A19" s="277"/>
      <c r="B19" s="5" t="s">
        <v>75</v>
      </c>
      <c r="C19" s="5" t="s">
        <v>30</v>
      </c>
      <c r="D19" s="5">
        <v>2</v>
      </c>
      <c r="E19" s="6" t="s">
        <v>0</v>
      </c>
      <c r="F19" s="70" t="s">
        <v>1</v>
      </c>
      <c r="G19" s="127">
        <f aca="true" t="shared" si="4" ref="G19:S19">SUM(G20)</f>
        <v>0</v>
      </c>
      <c r="H19" s="128"/>
      <c r="I19" s="128"/>
      <c r="J19" s="130">
        <f t="shared" si="4"/>
        <v>0</v>
      </c>
      <c r="K19" s="128">
        <f t="shared" si="4"/>
        <v>0</v>
      </c>
      <c r="L19" s="129"/>
      <c r="M19" s="130">
        <f t="shared" si="4"/>
        <v>0</v>
      </c>
      <c r="N19" s="127">
        <f t="shared" si="4"/>
        <v>0</v>
      </c>
      <c r="O19" s="131">
        <f t="shared" si="4"/>
        <v>0</v>
      </c>
      <c r="P19" s="127">
        <f t="shared" si="4"/>
        <v>0</v>
      </c>
      <c r="Q19" s="130">
        <f t="shared" si="4"/>
        <v>0</v>
      </c>
      <c r="R19" s="127">
        <f t="shared" si="4"/>
        <v>0</v>
      </c>
      <c r="S19" s="127" t="e">
        <f t="shared" si="4"/>
        <v>#REF!</v>
      </c>
    </row>
    <row r="20" spans="1:19" ht="21" customHeight="1" hidden="1">
      <c r="A20" s="278"/>
      <c r="B20" s="25" t="s">
        <v>75</v>
      </c>
      <c r="C20" s="25" t="s">
        <v>30</v>
      </c>
      <c r="D20" s="25">
        <v>2</v>
      </c>
      <c r="E20" s="25" t="s">
        <v>31</v>
      </c>
      <c r="F20" s="26" t="s">
        <v>35</v>
      </c>
      <c r="G20" s="152">
        <v>0</v>
      </c>
      <c r="H20" s="163"/>
      <c r="I20" s="163"/>
      <c r="J20" s="153">
        <v>0</v>
      </c>
      <c r="K20" s="155"/>
      <c r="L20" s="169"/>
      <c r="M20" s="153">
        <v>0</v>
      </c>
      <c r="N20" s="155"/>
      <c r="O20" s="156">
        <f>M20-N20</f>
        <v>0</v>
      </c>
      <c r="P20" s="155"/>
      <c r="Q20" s="153">
        <v>0</v>
      </c>
      <c r="R20" s="155"/>
      <c r="S20" s="125" t="e">
        <f>G20+#REF!+P20</f>
        <v>#REF!</v>
      </c>
    </row>
    <row r="21" spans="1:19" ht="14.25" hidden="1">
      <c r="A21" s="10"/>
      <c r="B21" s="11"/>
      <c r="C21" s="11"/>
      <c r="D21" s="11"/>
      <c r="E21" s="11"/>
      <c r="F21" s="11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1"/>
    </row>
    <row r="22" spans="1:19" ht="15.75" hidden="1" thickBot="1">
      <c r="A22" s="276" t="s">
        <v>21</v>
      </c>
      <c r="B22" s="279"/>
      <c r="C22" s="280"/>
      <c r="D22" s="280"/>
      <c r="E22" s="280"/>
      <c r="F22" s="281"/>
      <c r="G22" s="141">
        <f aca="true" t="shared" si="5" ref="G22:S22">G23</f>
        <v>0</v>
      </c>
      <c r="H22" s="162"/>
      <c r="I22" s="162"/>
      <c r="J22" s="142">
        <f t="shared" si="5"/>
        <v>0</v>
      </c>
      <c r="K22" s="162">
        <f t="shared" si="5"/>
        <v>0</v>
      </c>
      <c r="L22" s="168"/>
      <c r="M22" s="142">
        <f t="shared" si="5"/>
        <v>0</v>
      </c>
      <c r="N22" s="141">
        <f t="shared" si="5"/>
        <v>0</v>
      </c>
      <c r="O22" s="143">
        <f t="shared" si="5"/>
        <v>0</v>
      </c>
      <c r="P22" s="141">
        <f t="shared" si="5"/>
        <v>0</v>
      </c>
      <c r="Q22" s="142">
        <f t="shared" si="5"/>
        <v>0</v>
      </c>
      <c r="R22" s="141">
        <f t="shared" si="5"/>
        <v>0</v>
      </c>
      <c r="S22" s="141" t="e">
        <f t="shared" si="5"/>
        <v>#REF!</v>
      </c>
    </row>
    <row r="23" spans="1:19" ht="15.75" hidden="1" thickBot="1">
      <c r="A23" s="277"/>
      <c r="B23" s="5" t="s">
        <v>75</v>
      </c>
      <c r="C23" s="5" t="s">
        <v>30</v>
      </c>
      <c r="D23" s="5">
        <v>2</v>
      </c>
      <c r="E23" s="6" t="s">
        <v>2</v>
      </c>
      <c r="F23" s="70" t="s">
        <v>4</v>
      </c>
      <c r="G23" s="127">
        <f aca="true" t="shared" si="6" ref="G23:S23">SUM(G24)</f>
        <v>0</v>
      </c>
      <c r="H23" s="128"/>
      <c r="I23" s="128"/>
      <c r="J23" s="130">
        <f t="shared" si="6"/>
        <v>0</v>
      </c>
      <c r="K23" s="128">
        <f t="shared" si="6"/>
        <v>0</v>
      </c>
      <c r="L23" s="129"/>
      <c r="M23" s="130">
        <f t="shared" si="6"/>
        <v>0</v>
      </c>
      <c r="N23" s="127">
        <f t="shared" si="6"/>
        <v>0</v>
      </c>
      <c r="O23" s="131">
        <f t="shared" si="6"/>
        <v>0</v>
      </c>
      <c r="P23" s="127">
        <f t="shared" si="6"/>
        <v>0</v>
      </c>
      <c r="Q23" s="130">
        <f t="shared" si="6"/>
        <v>0</v>
      </c>
      <c r="R23" s="127">
        <f t="shared" si="6"/>
        <v>0</v>
      </c>
      <c r="S23" s="127" t="e">
        <f t="shared" si="6"/>
        <v>#REF!</v>
      </c>
    </row>
    <row r="24" spans="1:19" ht="15" hidden="1" thickBot="1">
      <c r="A24" s="278"/>
      <c r="B24" s="25" t="s">
        <v>75</v>
      </c>
      <c r="C24" s="25" t="s">
        <v>30</v>
      </c>
      <c r="D24" s="25">
        <v>2</v>
      </c>
      <c r="E24" s="25" t="s">
        <v>32</v>
      </c>
      <c r="F24" s="26" t="s">
        <v>5</v>
      </c>
      <c r="G24" s="152">
        <v>0</v>
      </c>
      <c r="H24" s="163"/>
      <c r="I24" s="163"/>
      <c r="J24" s="153">
        <v>0</v>
      </c>
      <c r="K24" s="163">
        <v>0</v>
      </c>
      <c r="L24" s="170"/>
      <c r="M24" s="153">
        <v>0</v>
      </c>
      <c r="N24" s="152">
        <v>0</v>
      </c>
      <c r="O24" s="154">
        <f>M24-N24</f>
        <v>0</v>
      </c>
      <c r="P24" s="152">
        <v>0</v>
      </c>
      <c r="Q24" s="153">
        <v>0</v>
      </c>
      <c r="R24" s="152">
        <v>0</v>
      </c>
      <c r="S24" s="125" t="e">
        <f>G24+#REF!+P24</f>
        <v>#REF!</v>
      </c>
    </row>
    <row r="25" spans="1:19" ht="15.75">
      <c r="A25" s="11"/>
      <c r="B25" s="11"/>
      <c r="C25" s="27"/>
      <c r="D25" s="27"/>
      <c r="E25" s="27"/>
      <c r="F25" s="180" t="s">
        <v>130</v>
      </c>
      <c r="G25" s="181"/>
      <c r="H25" s="181"/>
      <c r="I25" s="181"/>
      <c r="J25" s="181"/>
      <c r="K25" s="181"/>
      <c r="L25" s="181"/>
      <c r="M25" s="181"/>
      <c r="N25" s="179"/>
      <c r="O25" s="179"/>
      <c r="P25" s="179"/>
      <c r="Q25" s="179"/>
      <c r="R25" s="135"/>
      <c r="S25" s="135"/>
    </row>
    <row r="26" spans="6:13" ht="15.75">
      <c r="F26" s="182" t="s">
        <v>175</v>
      </c>
      <c r="G26" s="182"/>
      <c r="H26" s="182"/>
      <c r="I26" s="182"/>
      <c r="J26" s="182"/>
      <c r="K26" s="182"/>
      <c r="L26" s="182"/>
      <c r="M26" s="182"/>
    </row>
  </sheetData>
  <sheetProtection/>
  <mergeCells count="17">
    <mergeCell ref="M4:O4"/>
    <mergeCell ref="P4:R4"/>
    <mergeCell ref="G1:L1"/>
    <mergeCell ref="A4:F4"/>
    <mergeCell ref="J4:L4"/>
    <mergeCell ref="S4:S5"/>
    <mergeCell ref="A5:F5"/>
    <mergeCell ref="G3:I3"/>
    <mergeCell ref="J3:R3"/>
    <mergeCell ref="A22:A24"/>
    <mergeCell ref="B22:F22"/>
    <mergeCell ref="A6:F6"/>
    <mergeCell ref="B8:F8"/>
    <mergeCell ref="A9:A14"/>
    <mergeCell ref="B9:F9"/>
    <mergeCell ref="A18:A20"/>
    <mergeCell ref="B18:F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K79"/>
  <sheetViews>
    <sheetView workbookViewId="0" topLeftCell="A1">
      <selection activeCell="C11" sqref="C11:K12"/>
    </sheetView>
  </sheetViews>
  <sheetFormatPr defaultColWidth="9.140625" defaultRowHeight="12.75" customHeight="1"/>
  <cols>
    <col min="1" max="1" width="23.00390625" style="32" customWidth="1"/>
    <col min="2" max="2" width="49.7109375" style="32" customWidth="1"/>
    <col min="3" max="3" width="13.00390625" style="39" customWidth="1"/>
    <col min="4" max="4" width="8.7109375" style="39" customWidth="1"/>
    <col min="5" max="5" width="13.57421875" style="39" customWidth="1"/>
    <col min="6" max="7" width="8.7109375" style="39" customWidth="1"/>
    <col min="8" max="8" width="12.8515625" style="39" customWidth="1"/>
    <col min="9" max="9" width="8.7109375" style="39" customWidth="1"/>
    <col min="10" max="10" width="6.421875" style="39" customWidth="1"/>
    <col min="11" max="11" width="13.140625" style="39" customWidth="1"/>
    <col min="12" max="16384" width="9.140625" style="32" customWidth="1"/>
  </cols>
  <sheetData>
    <row r="2" spans="1:11" ht="12.75" customHeight="1">
      <c r="A2" s="251" t="s">
        <v>36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4" spans="8:11" ht="12.75" customHeight="1" thickBot="1">
      <c r="H4" s="349" t="s">
        <v>112</v>
      </c>
      <c r="I4" s="350"/>
      <c r="J4" s="350"/>
      <c r="K4" s="350"/>
    </row>
    <row r="5" spans="1:11" ht="19.5" customHeight="1" thickBot="1">
      <c r="A5" s="351" t="s">
        <v>39</v>
      </c>
      <c r="B5" s="352"/>
      <c r="C5" s="353" t="s">
        <v>20</v>
      </c>
      <c r="D5" s="354"/>
      <c r="E5" s="354"/>
      <c r="F5" s="354"/>
      <c r="G5" s="354"/>
      <c r="H5" s="354"/>
      <c r="I5" s="354"/>
      <c r="J5" s="354"/>
      <c r="K5" s="355"/>
    </row>
    <row r="6" spans="1:11" ht="19.5" customHeight="1" thickBot="1">
      <c r="A6" s="351" t="s">
        <v>40</v>
      </c>
      <c r="B6" s="352"/>
      <c r="C6" s="353" t="s">
        <v>7</v>
      </c>
      <c r="D6" s="354"/>
      <c r="E6" s="354"/>
      <c r="F6" s="354"/>
      <c r="G6" s="354"/>
      <c r="H6" s="354"/>
      <c r="I6" s="354"/>
      <c r="J6" s="354"/>
      <c r="K6" s="355"/>
    </row>
    <row r="7" spans="1:11" ht="19.5" customHeight="1">
      <c r="A7" s="83" t="s">
        <v>41</v>
      </c>
      <c r="B7" s="45" t="s">
        <v>42</v>
      </c>
      <c r="C7" s="356" t="s">
        <v>110</v>
      </c>
      <c r="D7" s="357"/>
      <c r="E7" s="357"/>
      <c r="F7" s="357"/>
      <c r="G7" s="357"/>
      <c r="H7" s="357"/>
      <c r="I7" s="357"/>
      <c r="J7" s="357"/>
      <c r="K7" s="358"/>
    </row>
    <row r="8" spans="1:11" ht="19.5" customHeight="1">
      <c r="A8" s="84"/>
      <c r="B8" s="46" t="s">
        <v>43</v>
      </c>
      <c r="C8" s="337" t="s">
        <v>3</v>
      </c>
      <c r="D8" s="338"/>
      <c r="E8" s="338"/>
      <c r="F8" s="338"/>
      <c r="G8" s="338"/>
      <c r="H8" s="338"/>
      <c r="I8" s="338"/>
      <c r="J8" s="338"/>
      <c r="K8" s="339"/>
    </row>
    <row r="9" spans="1:11" ht="19.5" customHeight="1">
      <c r="A9" s="84"/>
      <c r="B9" s="46" t="s">
        <v>44</v>
      </c>
      <c r="C9" s="340" t="s">
        <v>6</v>
      </c>
      <c r="D9" s="341"/>
      <c r="E9" s="341"/>
      <c r="F9" s="341"/>
      <c r="G9" s="341"/>
      <c r="H9" s="341"/>
      <c r="I9" s="341"/>
      <c r="J9" s="341"/>
      <c r="K9" s="342"/>
    </row>
    <row r="10" spans="1:11" ht="19.5" customHeight="1">
      <c r="A10" s="84"/>
      <c r="B10" s="46" t="s">
        <v>56</v>
      </c>
      <c r="C10" s="340" t="s">
        <v>123</v>
      </c>
      <c r="D10" s="341"/>
      <c r="E10" s="341"/>
      <c r="F10" s="341"/>
      <c r="G10" s="341"/>
      <c r="H10" s="341"/>
      <c r="I10" s="341"/>
      <c r="J10" s="341"/>
      <c r="K10" s="342"/>
    </row>
    <row r="11" spans="1:11" ht="19.5" customHeight="1">
      <c r="A11" s="84"/>
      <c r="B11" s="46" t="s">
        <v>45</v>
      </c>
      <c r="C11" s="340" t="s">
        <v>124</v>
      </c>
      <c r="D11" s="341"/>
      <c r="E11" s="341"/>
      <c r="F11" s="341"/>
      <c r="G11" s="341"/>
      <c r="H11" s="341"/>
      <c r="I11" s="341"/>
      <c r="J11" s="341"/>
      <c r="K11" s="342"/>
    </row>
    <row r="12" spans="1:11" ht="19.5" customHeight="1">
      <c r="A12" s="84"/>
      <c r="B12" s="46" t="s">
        <v>65</v>
      </c>
      <c r="C12" s="325">
        <v>2200000</v>
      </c>
      <c r="D12" s="326"/>
      <c r="E12" s="326"/>
      <c r="F12" s="326"/>
      <c r="G12" s="326"/>
      <c r="H12" s="326"/>
      <c r="I12" s="326"/>
      <c r="J12" s="326"/>
      <c r="K12" s="327"/>
    </row>
    <row r="13" spans="1:11" ht="19.5" customHeight="1">
      <c r="A13" s="84"/>
      <c r="B13" s="46" t="s">
        <v>107</v>
      </c>
      <c r="C13" s="325"/>
      <c r="D13" s="326"/>
      <c r="E13" s="326"/>
      <c r="F13" s="326"/>
      <c r="G13" s="326"/>
      <c r="H13" s="326"/>
      <c r="I13" s="326"/>
      <c r="J13" s="326"/>
      <c r="K13" s="327"/>
    </row>
    <row r="14" spans="1:11" ht="19.5" customHeight="1">
      <c r="A14" s="84"/>
      <c r="B14" s="46" t="s">
        <v>95</v>
      </c>
      <c r="C14" s="325">
        <v>2200000</v>
      </c>
      <c r="D14" s="326"/>
      <c r="E14" s="326"/>
      <c r="F14" s="326"/>
      <c r="G14" s="326"/>
      <c r="H14" s="326"/>
      <c r="I14" s="326"/>
      <c r="J14" s="326"/>
      <c r="K14" s="327"/>
    </row>
    <row r="15" spans="1:11" ht="19.5" customHeight="1">
      <c r="A15" s="84"/>
      <c r="B15" s="46" t="s">
        <v>98</v>
      </c>
      <c r="C15" s="325">
        <v>2400000</v>
      </c>
      <c r="D15" s="326"/>
      <c r="E15" s="326"/>
      <c r="F15" s="326"/>
      <c r="G15" s="326"/>
      <c r="H15" s="326"/>
      <c r="I15" s="326"/>
      <c r="J15" s="326"/>
      <c r="K15" s="327"/>
    </row>
    <row r="16" spans="1:11" ht="19.5" customHeight="1" thickBot="1">
      <c r="A16" s="85"/>
      <c r="B16" s="47" t="s">
        <v>106</v>
      </c>
      <c r="C16" s="325">
        <v>2400000</v>
      </c>
      <c r="D16" s="326"/>
      <c r="E16" s="326"/>
      <c r="F16" s="326"/>
      <c r="G16" s="326"/>
      <c r="H16" s="326"/>
      <c r="I16" s="326"/>
      <c r="J16" s="326"/>
      <c r="K16" s="327"/>
    </row>
    <row r="17" spans="1:11" ht="19.5" customHeight="1" thickBot="1">
      <c r="A17" s="328" t="s">
        <v>46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30"/>
    </row>
    <row r="18" spans="1:11" ht="19.5" customHeight="1">
      <c r="A18" s="331" t="s">
        <v>58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3"/>
    </row>
    <row r="19" spans="1:11" ht="19.5" customHeight="1" thickBot="1">
      <c r="A19" s="343" t="s">
        <v>33</v>
      </c>
      <c r="B19" s="344"/>
      <c r="C19" s="345"/>
      <c r="D19" s="345"/>
      <c r="E19" s="345"/>
      <c r="F19" s="345"/>
      <c r="G19" s="345"/>
      <c r="H19" s="345"/>
      <c r="I19" s="345"/>
      <c r="J19" s="345"/>
      <c r="K19" s="346"/>
    </row>
    <row r="20" spans="1:11" ht="19.5" customHeight="1" thickBot="1">
      <c r="A20" s="347" t="s">
        <v>23</v>
      </c>
      <c r="B20" s="348"/>
      <c r="C20" s="334" t="s">
        <v>96</v>
      </c>
      <c r="D20" s="335"/>
      <c r="E20" s="336"/>
      <c r="F20" s="334" t="s">
        <v>100</v>
      </c>
      <c r="G20" s="335"/>
      <c r="H20" s="336"/>
      <c r="I20" s="334" t="s">
        <v>108</v>
      </c>
      <c r="J20" s="335"/>
      <c r="K20" s="336"/>
    </row>
    <row r="21" spans="1:11" ht="27" customHeight="1">
      <c r="A21" s="319" t="s">
        <v>59</v>
      </c>
      <c r="B21" s="321" t="s">
        <v>60</v>
      </c>
      <c r="C21" s="323" t="s">
        <v>16</v>
      </c>
      <c r="D21" s="324"/>
      <c r="E21" s="317" t="s">
        <v>17</v>
      </c>
      <c r="F21" s="323" t="s">
        <v>16</v>
      </c>
      <c r="G21" s="324"/>
      <c r="H21" s="317" t="s">
        <v>17</v>
      </c>
      <c r="I21" s="323" t="s">
        <v>16</v>
      </c>
      <c r="J21" s="324"/>
      <c r="K21" s="317" t="s">
        <v>17</v>
      </c>
    </row>
    <row r="22" spans="1:11" ht="19.5" customHeight="1" thickBot="1">
      <c r="A22" s="320"/>
      <c r="B22" s="322"/>
      <c r="C22" s="67" t="s">
        <v>18</v>
      </c>
      <c r="D22" s="68" t="s">
        <v>19</v>
      </c>
      <c r="E22" s="318"/>
      <c r="F22" s="67" t="s">
        <v>18</v>
      </c>
      <c r="G22" s="68" t="s">
        <v>19</v>
      </c>
      <c r="H22" s="318"/>
      <c r="I22" s="67" t="s">
        <v>18</v>
      </c>
      <c r="J22" s="68" t="s">
        <v>19</v>
      </c>
      <c r="K22" s="318"/>
    </row>
    <row r="23" spans="1:11" ht="19.5" customHeight="1" thickBot="1">
      <c r="A23" s="310" t="s">
        <v>73</v>
      </c>
      <c r="B23" s="60" t="s">
        <v>15</v>
      </c>
      <c r="C23" s="50">
        <v>6000</v>
      </c>
      <c r="D23" s="48" t="s">
        <v>66</v>
      </c>
      <c r="E23" s="49">
        <v>250000</v>
      </c>
      <c r="F23" s="50">
        <v>5500</v>
      </c>
      <c r="G23" s="48" t="s">
        <v>66</v>
      </c>
      <c r="H23" s="49">
        <v>250000</v>
      </c>
      <c r="I23" s="50">
        <v>4500</v>
      </c>
      <c r="J23" s="48" t="s">
        <v>66</v>
      </c>
      <c r="K23" s="49">
        <v>250000</v>
      </c>
    </row>
    <row r="24" spans="1:11" ht="19.5" customHeight="1">
      <c r="A24" s="311"/>
      <c r="B24" s="60" t="s">
        <v>125</v>
      </c>
      <c r="C24" s="53">
        <v>1500</v>
      </c>
      <c r="D24" s="48" t="s">
        <v>66</v>
      </c>
      <c r="E24" s="52">
        <v>450000</v>
      </c>
      <c r="F24" s="53">
        <v>1200</v>
      </c>
      <c r="G24" s="48" t="s">
        <v>66</v>
      </c>
      <c r="H24" s="52">
        <v>450000</v>
      </c>
      <c r="I24" s="53">
        <v>1500</v>
      </c>
      <c r="J24" s="48" t="s">
        <v>66</v>
      </c>
      <c r="K24" s="52">
        <v>450000</v>
      </c>
    </row>
    <row r="25" spans="1:11" ht="19.5" customHeight="1">
      <c r="A25" s="311"/>
      <c r="B25" s="60"/>
      <c r="C25" s="53"/>
      <c r="D25" s="51"/>
      <c r="E25" s="52"/>
      <c r="F25" s="53"/>
      <c r="G25" s="51"/>
      <c r="H25" s="52"/>
      <c r="I25" s="53"/>
      <c r="J25" s="51"/>
      <c r="K25" s="52"/>
    </row>
    <row r="26" spans="1:11" ht="19.5" customHeight="1">
      <c r="A26" s="311"/>
      <c r="B26" s="58"/>
      <c r="C26" s="53"/>
      <c r="D26" s="51"/>
      <c r="E26" s="52"/>
      <c r="F26" s="53"/>
      <c r="G26" s="51"/>
      <c r="H26" s="52"/>
      <c r="I26" s="53"/>
      <c r="J26" s="51"/>
      <c r="K26" s="52"/>
    </row>
    <row r="27" spans="1:11" ht="19.5" customHeight="1" thickBot="1">
      <c r="A27" s="311"/>
      <c r="B27" s="59"/>
      <c r="C27" s="54"/>
      <c r="D27" s="55"/>
      <c r="E27" s="56"/>
      <c r="F27" s="53"/>
      <c r="G27" s="51"/>
      <c r="H27" s="52"/>
      <c r="I27" s="53"/>
      <c r="J27" s="51"/>
      <c r="K27" s="52"/>
    </row>
    <row r="28" spans="1:11" ht="19.5" customHeight="1" thickBot="1">
      <c r="A28" s="311"/>
      <c r="B28" s="38"/>
      <c r="C28" s="61"/>
      <c r="D28" s="62"/>
      <c r="E28" s="66"/>
      <c r="F28" s="61"/>
      <c r="G28" s="62"/>
      <c r="H28" s="66"/>
      <c r="I28" s="61"/>
      <c r="J28" s="62"/>
      <c r="K28" s="66"/>
    </row>
    <row r="29" spans="1:11" ht="19.5" customHeight="1" thickBot="1">
      <c r="A29" s="311"/>
      <c r="B29" s="58"/>
      <c r="C29" s="117"/>
      <c r="D29" s="88"/>
      <c r="E29" s="118"/>
      <c r="F29" s="117"/>
      <c r="G29" s="88"/>
      <c r="H29" s="118"/>
      <c r="I29" s="117"/>
      <c r="J29" s="88"/>
      <c r="K29" s="118"/>
    </row>
    <row r="30" spans="1:11" ht="19.5" customHeight="1" thickBot="1">
      <c r="A30" s="312"/>
      <c r="B30" s="38" t="s">
        <v>63</v>
      </c>
      <c r="C30" s="119">
        <f>SUM(C23:C29)</f>
        <v>7500</v>
      </c>
      <c r="D30" s="120"/>
      <c r="E30" s="121">
        <f>SUM(E23:E29)</f>
        <v>700000</v>
      </c>
      <c r="F30" s="119">
        <f>SUM(F23:F29)</f>
        <v>6700</v>
      </c>
      <c r="G30" s="120"/>
      <c r="H30" s="121">
        <f>SUM(H23:H29)</f>
        <v>700000</v>
      </c>
      <c r="I30" s="119">
        <f>SUM(I23:I29)</f>
        <v>6000</v>
      </c>
      <c r="J30" s="120"/>
      <c r="K30" s="121">
        <f>SUM(K23:K29)</f>
        <v>700000</v>
      </c>
    </row>
    <row r="31" spans="1:11" ht="19.5" customHeight="1" thickBot="1">
      <c r="A31" s="315" t="s">
        <v>34</v>
      </c>
      <c r="B31" s="316"/>
      <c r="C31" s="63"/>
      <c r="D31" s="64"/>
      <c r="E31" s="65"/>
      <c r="F31" s="63"/>
      <c r="G31" s="64"/>
      <c r="H31" s="65"/>
      <c r="I31" s="63"/>
      <c r="J31" s="64"/>
      <c r="K31" s="65"/>
    </row>
    <row r="32" spans="1:11" ht="19.5" customHeight="1" hidden="1">
      <c r="A32" s="310" t="s">
        <v>69</v>
      </c>
      <c r="B32" s="57"/>
      <c r="C32" s="50"/>
      <c r="D32" s="48"/>
      <c r="E32" s="49"/>
      <c r="F32" s="50"/>
      <c r="G32" s="48"/>
      <c r="H32" s="49"/>
      <c r="I32" s="50"/>
      <c r="J32" s="48"/>
      <c r="K32" s="49"/>
    </row>
    <row r="33" spans="1:11" ht="19.5" customHeight="1" hidden="1">
      <c r="A33" s="311"/>
      <c r="B33" s="60"/>
      <c r="C33" s="53"/>
      <c r="D33" s="51"/>
      <c r="E33" s="52"/>
      <c r="F33" s="53"/>
      <c r="G33" s="51"/>
      <c r="H33" s="52"/>
      <c r="I33" s="53"/>
      <c r="J33" s="51"/>
      <c r="K33" s="52"/>
    </row>
    <row r="34" spans="1:11" ht="19.5" customHeight="1" hidden="1">
      <c r="A34" s="311"/>
      <c r="B34" s="58"/>
      <c r="C34" s="53"/>
      <c r="D34" s="51"/>
      <c r="E34" s="52"/>
      <c r="F34" s="53"/>
      <c r="G34" s="51"/>
      <c r="H34" s="52"/>
      <c r="I34" s="53"/>
      <c r="J34" s="51"/>
      <c r="K34" s="52"/>
    </row>
    <row r="35" spans="1:11" ht="19.5" customHeight="1" hidden="1">
      <c r="A35" s="311"/>
      <c r="B35" s="58"/>
      <c r="C35" s="53"/>
      <c r="D35" s="51"/>
      <c r="E35" s="52"/>
      <c r="F35" s="53"/>
      <c r="G35" s="51"/>
      <c r="H35" s="52"/>
      <c r="I35" s="53"/>
      <c r="J35" s="51"/>
      <c r="K35" s="52"/>
    </row>
    <row r="36" spans="1:11" ht="19.5" customHeight="1" hidden="1" thickBot="1">
      <c r="A36" s="311"/>
      <c r="B36" s="59"/>
      <c r="C36" s="54"/>
      <c r="D36" s="55"/>
      <c r="E36" s="56"/>
      <c r="F36" s="53"/>
      <c r="G36" s="51"/>
      <c r="H36" s="52"/>
      <c r="I36" s="53"/>
      <c r="J36" s="51"/>
      <c r="K36" s="52"/>
    </row>
    <row r="37" spans="1:11" ht="19.5" customHeight="1" hidden="1" thickBot="1">
      <c r="A37" s="312"/>
      <c r="B37" s="38" t="s">
        <v>63</v>
      </c>
      <c r="C37" s="61">
        <f>SUM(C32:C36)</f>
        <v>0</v>
      </c>
      <c r="D37" s="62"/>
      <c r="E37" s="66">
        <f>SUM(E32:E36)</f>
        <v>0</v>
      </c>
      <c r="F37" s="61">
        <f>SUM(F32:F36)</f>
        <v>0</v>
      </c>
      <c r="G37" s="62"/>
      <c r="H37" s="66">
        <f>SUM(H32:H36)</f>
        <v>0</v>
      </c>
      <c r="I37" s="61">
        <f>SUM(I32:I36)</f>
        <v>0</v>
      </c>
      <c r="J37" s="62"/>
      <c r="K37" s="66">
        <f>SUM(K32:K36)</f>
        <v>0</v>
      </c>
    </row>
    <row r="38" spans="1:11" ht="19.5" customHeight="1" hidden="1" thickBot="1">
      <c r="A38" s="310" t="s">
        <v>70</v>
      </c>
      <c r="B38" s="57"/>
      <c r="C38" s="50"/>
      <c r="D38" s="48"/>
      <c r="E38" s="49"/>
      <c r="F38" s="50"/>
      <c r="G38" s="48"/>
      <c r="H38" s="49"/>
      <c r="I38" s="50"/>
      <c r="J38" s="48"/>
      <c r="K38" s="49"/>
    </row>
    <row r="39" spans="1:11" ht="19.5" customHeight="1" hidden="1">
      <c r="A39" s="311"/>
      <c r="B39" s="60"/>
      <c r="C39" s="53"/>
      <c r="D39" s="51"/>
      <c r="E39" s="52"/>
      <c r="F39" s="53"/>
      <c r="G39" s="51"/>
      <c r="H39" s="52"/>
      <c r="I39" s="53"/>
      <c r="J39" s="51"/>
      <c r="K39" s="52"/>
    </row>
    <row r="40" spans="1:11" ht="19.5" customHeight="1" hidden="1">
      <c r="A40" s="311"/>
      <c r="B40" s="58"/>
      <c r="C40" s="53"/>
      <c r="D40" s="51"/>
      <c r="E40" s="52"/>
      <c r="F40" s="53"/>
      <c r="G40" s="51"/>
      <c r="H40" s="52"/>
      <c r="I40" s="53"/>
      <c r="J40" s="51"/>
      <c r="K40" s="52"/>
    </row>
    <row r="41" spans="1:11" ht="19.5" customHeight="1" hidden="1">
      <c r="A41" s="311"/>
      <c r="B41" s="58"/>
      <c r="C41" s="53"/>
      <c r="D41" s="51"/>
      <c r="E41" s="52"/>
      <c r="F41" s="53"/>
      <c r="G41" s="51"/>
      <c r="H41" s="52"/>
      <c r="I41" s="53"/>
      <c r="J41" s="51"/>
      <c r="K41" s="52"/>
    </row>
    <row r="42" spans="1:11" ht="19.5" customHeight="1" hidden="1">
      <c r="A42" s="311"/>
      <c r="B42" s="59"/>
      <c r="C42" s="54"/>
      <c r="D42" s="55"/>
      <c r="E42" s="56"/>
      <c r="F42" s="53"/>
      <c r="G42" s="51"/>
      <c r="H42" s="52"/>
      <c r="I42" s="53"/>
      <c r="J42" s="51"/>
      <c r="K42" s="52"/>
    </row>
    <row r="43" spans="1:11" ht="19.5" customHeight="1" hidden="1" thickBot="1">
      <c r="A43" s="312"/>
      <c r="B43" s="38" t="s">
        <v>63</v>
      </c>
      <c r="C43" s="61">
        <f>SUM(C38:C42)</f>
        <v>0</v>
      </c>
      <c r="D43" s="62"/>
      <c r="E43" s="66">
        <f>SUM(E38:E42)</f>
        <v>0</v>
      </c>
      <c r="F43" s="61">
        <f>SUM(F38:F42)</f>
        <v>0</v>
      </c>
      <c r="G43" s="62"/>
      <c r="H43" s="66">
        <f>SUM(H38:H42)</f>
        <v>0</v>
      </c>
      <c r="I43" s="61">
        <f>SUM(I38:I42)</f>
        <v>0</v>
      </c>
      <c r="J43" s="62"/>
      <c r="K43" s="66">
        <f>SUM(K38:K42)</f>
        <v>0</v>
      </c>
    </row>
    <row r="44" spans="1:11" ht="19.5" customHeight="1" hidden="1" thickBot="1">
      <c r="A44" s="10"/>
      <c r="B44" s="11"/>
      <c r="C44" s="12"/>
      <c r="D44" s="12"/>
      <c r="E44" s="12"/>
      <c r="F44" s="12"/>
      <c r="G44" s="12"/>
      <c r="H44" s="12"/>
      <c r="I44" s="12"/>
      <c r="J44" s="12"/>
      <c r="K44" s="13"/>
    </row>
    <row r="45" spans="1:11" ht="19.5" customHeight="1" hidden="1" thickBot="1">
      <c r="A45" s="310" t="s">
        <v>71</v>
      </c>
      <c r="B45" s="57"/>
      <c r="C45" s="50"/>
      <c r="D45" s="48"/>
      <c r="E45" s="49"/>
      <c r="F45" s="50"/>
      <c r="G45" s="48"/>
      <c r="H45" s="49"/>
      <c r="I45" s="50"/>
      <c r="J45" s="48"/>
      <c r="K45" s="49"/>
    </row>
    <row r="46" spans="1:11" ht="19.5" customHeight="1" hidden="1">
      <c r="A46" s="311"/>
      <c r="B46" s="60"/>
      <c r="C46" s="53"/>
      <c r="D46" s="51"/>
      <c r="E46" s="52"/>
      <c r="F46" s="53"/>
      <c r="G46" s="51"/>
      <c r="H46" s="52"/>
      <c r="I46" s="53"/>
      <c r="J46" s="51"/>
      <c r="K46" s="52"/>
    </row>
    <row r="47" spans="1:11" ht="19.5" customHeight="1" hidden="1">
      <c r="A47" s="311"/>
      <c r="B47" s="60"/>
      <c r="C47" s="53"/>
      <c r="D47" s="51"/>
      <c r="E47" s="52"/>
      <c r="F47" s="53"/>
      <c r="G47" s="51"/>
      <c r="H47" s="52"/>
      <c r="I47" s="53"/>
      <c r="J47" s="51"/>
      <c r="K47" s="52"/>
    </row>
    <row r="48" spans="1:11" ht="19.5" customHeight="1" hidden="1">
      <c r="A48" s="311"/>
      <c r="B48" s="58"/>
      <c r="C48" s="53"/>
      <c r="D48" s="51"/>
      <c r="E48" s="52"/>
      <c r="F48" s="53"/>
      <c r="G48" s="51"/>
      <c r="H48" s="52"/>
      <c r="I48" s="53"/>
      <c r="J48" s="51"/>
      <c r="K48" s="52"/>
    </row>
    <row r="49" spans="1:11" ht="19.5" customHeight="1" hidden="1">
      <c r="A49" s="311"/>
      <c r="B49" s="58"/>
      <c r="C49" s="53"/>
      <c r="D49" s="51"/>
      <c r="E49" s="52"/>
      <c r="F49" s="53"/>
      <c r="G49" s="51"/>
      <c r="H49" s="52"/>
      <c r="I49" s="53"/>
      <c r="J49" s="51"/>
      <c r="K49" s="52"/>
    </row>
    <row r="50" spans="1:11" ht="19.5" customHeight="1" hidden="1" thickBot="1">
      <c r="A50" s="311"/>
      <c r="B50" s="59"/>
      <c r="C50" s="54"/>
      <c r="D50" s="55"/>
      <c r="E50" s="56"/>
      <c r="F50" s="53"/>
      <c r="G50" s="51"/>
      <c r="H50" s="52"/>
      <c r="I50" s="53"/>
      <c r="J50" s="51"/>
      <c r="K50" s="52"/>
    </row>
    <row r="51" spans="1:11" ht="19.5" customHeight="1" hidden="1" thickBot="1">
      <c r="A51" s="312"/>
      <c r="B51" s="38" t="s">
        <v>63</v>
      </c>
      <c r="C51" s="61">
        <f>SUM(C45:C50)</f>
        <v>0</v>
      </c>
      <c r="D51" s="62"/>
      <c r="E51" s="66">
        <f>SUM(E45:E50)</f>
        <v>0</v>
      </c>
      <c r="F51" s="61">
        <f>SUM(F45:F50)</f>
        <v>0</v>
      </c>
      <c r="G51" s="62"/>
      <c r="H51" s="66">
        <f>SUM(H45:H50)</f>
        <v>0</v>
      </c>
      <c r="I51" s="61">
        <f>SUM(I45:I50)</f>
        <v>0</v>
      </c>
      <c r="J51" s="62"/>
      <c r="K51" s="66">
        <f>SUM(K45:K50)</f>
        <v>0</v>
      </c>
    </row>
    <row r="52" spans="1:11" ht="19.5" customHeight="1" hidden="1" thickBot="1">
      <c r="A52" s="10"/>
      <c r="B52" s="11"/>
      <c r="C52" s="12"/>
      <c r="D52" s="12"/>
      <c r="E52" s="12"/>
      <c r="F52" s="12"/>
      <c r="G52" s="12"/>
      <c r="H52" s="12"/>
      <c r="I52" s="12"/>
      <c r="J52" s="12"/>
      <c r="K52" s="13"/>
    </row>
    <row r="53" spans="1:11" ht="19.5" customHeight="1" hidden="1">
      <c r="A53" s="310" t="s">
        <v>72</v>
      </c>
      <c r="B53" s="57"/>
      <c r="C53" s="50"/>
      <c r="D53" s="48"/>
      <c r="E53" s="49"/>
      <c r="F53" s="50"/>
      <c r="G53" s="48"/>
      <c r="H53" s="49"/>
      <c r="I53" s="50"/>
      <c r="J53" s="48"/>
      <c r="K53" s="49"/>
    </row>
    <row r="54" spans="1:11" ht="19.5" customHeight="1" hidden="1">
      <c r="A54" s="311"/>
      <c r="B54" s="60"/>
      <c r="C54" s="53"/>
      <c r="D54" s="51"/>
      <c r="E54" s="52"/>
      <c r="F54" s="53"/>
      <c r="G54" s="51"/>
      <c r="H54" s="52"/>
      <c r="I54" s="53"/>
      <c r="J54" s="51"/>
      <c r="K54" s="52"/>
    </row>
    <row r="55" spans="1:11" ht="19.5" customHeight="1" hidden="1">
      <c r="A55" s="311"/>
      <c r="B55" s="60"/>
      <c r="C55" s="53"/>
      <c r="D55" s="51"/>
      <c r="E55" s="52"/>
      <c r="F55" s="53"/>
      <c r="G55" s="51"/>
      <c r="H55" s="52"/>
      <c r="I55" s="53"/>
      <c r="J55" s="51"/>
      <c r="K55" s="52"/>
    </row>
    <row r="56" spans="1:11" ht="19.5" customHeight="1" hidden="1">
      <c r="A56" s="311"/>
      <c r="B56" s="58"/>
      <c r="C56" s="53"/>
      <c r="D56" s="51"/>
      <c r="E56" s="52"/>
      <c r="F56" s="53"/>
      <c r="G56" s="51"/>
      <c r="H56" s="52"/>
      <c r="I56" s="53"/>
      <c r="J56" s="51"/>
      <c r="K56" s="52"/>
    </row>
    <row r="57" spans="1:11" ht="19.5" customHeight="1" hidden="1">
      <c r="A57" s="311"/>
      <c r="B57" s="58"/>
      <c r="C57" s="53"/>
      <c r="D57" s="51"/>
      <c r="E57" s="52"/>
      <c r="F57" s="53"/>
      <c r="G57" s="51"/>
      <c r="H57" s="52"/>
      <c r="I57" s="53"/>
      <c r="J57" s="51"/>
      <c r="K57" s="52"/>
    </row>
    <row r="58" spans="1:11" ht="19.5" customHeight="1" hidden="1" thickBot="1">
      <c r="A58" s="311"/>
      <c r="B58" s="59"/>
      <c r="C58" s="54"/>
      <c r="D58" s="55"/>
      <c r="E58" s="56"/>
      <c r="F58" s="53"/>
      <c r="G58" s="51"/>
      <c r="H58" s="52"/>
      <c r="I58" s="53"/>
      <c r="J58" s="51"/>
      <c r="K58" s="52"/>
    </row>
    <row r="59" spans="1:11" ht="19.5" customHeight="1" hidden="1" thickBot="1">
      <c r="A59" s="312"/>
      <c r="B59" s="44" t="s">
        <v>63</v>
      </c>
      <c r="C59" s="61">
        <f>SUM(C53:C58)</f>
        <v>0</v>
      </c>
      <c r="D59" s="62"/>
      <c r="E59" s="66">
        <f>SUM(E53:E58)</f>
        <v>0</v>
      </c>
      <c r="F59" s="61">
        <f>SUM(F53:F58)</f>
        <v>0</v>
      </c>
      <c r="G59" s="62"/>
      <c r="H59" s="66">
        <f>SUM(H53:H58)</f>
        <v>0</v>
      </c>
      <c r="I59" s="61">
        <f>SUM(I53:I58)</f>
        <v>0</v>
      </c>
      <c r="J59" s="62"/>
      <c r="K59" s="66">
        <f>SUM(K53:K58)</f>
        <v>0</v>
      </c>
    </row>
    <row r="60" spans="1:11" ht="19.5" customHeight="1">
      <c r="A60" s="313" t="s">
        <v>126</v>
      </c>
      <c r="B60" s="176" t="s">
        <v>127</v>
      </c>
      <c r="C60" s="177">
        <v>50</v>
      </c>
      <c r="D60" s="48" t="s">
        <v>66</v>
      </c>
      <c r="E60" s="49">
        <v>1500000</v>
      </c>
      <c r="F60" s="50">
        <v>51</v>
      </c>
      <c r="G60" s="48" t="s">
        <v>66</v>
      </c>
      <c r="H60" s="49">
        <v>1700000</v>
      </c>
      <c r="I60" s="50">
        <v>51</v>
      </c>
      <c r="J60" s="48" t="s">
        <v>66</v>
      </c>
      <c r="K60" s="49">
        <v>1700000</v>
      </c>
    </row>
    <row r="61" spans="1:11" ht="19.5" customHeight="1">
      <c r="A61" s="314"/>
      <c r="B61" s="176"/>
      <c r="C61" s="178"/>
      <c r="D61" s="51"/>
      <c r="E61" s="52"/>
      <c r="F61" s="53"/>
      <c r="G61" s="51"/>
      <c r="H61" s="52"/>
      <c r="I61" s="53"/>
      <c r="J61" s="51"/>
      <c r="K61" s="52"/>
    </row>
    <row r="62" spans="1:11" ht="19.5" customHeight="1">
      <c r="A62" s="311"/>
      <c r="B62" s="60"/>
      <c r="C62" s="53"/>
      <c r="D62" s="51"/>
      <c r="E62" s="52"/>
      <c r="F62" s="53"/>
      <c r="G62" s="51"/>
      <c r="H62" s="52"/>
      <c r="I62" s="53"/>
      <c r="J62" s="51"/>
      <c r="K62" s="52"/>
    </row>
    <row r="63" spans="1:11" ht="19.5" customHeight="1">
      <c r="A63" s="311"/>
      <c r="B63" s="58"/>
      <c r="C63" s="53"/>
      <c r="D63" s="51"/>
      <c r="E63" s="52"/>
      <c r="F63" s="53"/>
      <c r="G63" s="51"/>
      <c r="H63" s="52"/>
      <c r="I63" s="53"/>
      <c r="J63" s="51"/>
      <c r="K63" s="52"/>
    </row>
    <row r="64" spans="1:11" ht="19.5" customHeight="1" thickBot="1">
      <c r="A64" s="311"/>
      <c r="B64" s="59"/>
      <c r="C64" s="54"/>
      <c r="D64" s="55"/>
      <c r="E64" s="56"/>
      <c r="F64" s="53"/>
      <c r="G64" s="51"/>
      <c r="H64" s="52"/>
      <c r="I64" s="53"/>
      <c r="J64" s="51"/>
      <c r="K64" s="52"/>
    </row>
    <row r="65" spans="1:11" ht="19.5" customHeight="1" thickBot="1">
      <c r="A65" s="311"/>
      <c r="B65" s="38"/>
      <c r="C65" s="61"/>
      <c r="D65" s="62"/>
      <c r="E65" s="66"/>
      <c r="F65" s="61"/>
      <c r="G65" s="62"/>
      <c r="H65" s="66"/>
      <c r="I65" s="61"/>
      <c r="J65" s="62"/>
      <c r="K65" s="66"/>
    </row>
    <row r="66" spans="1:11" ht="19.5" customHeight="1" thickBot="1">
      <c r="A66" s="311"/>
      <c r="B66" s="58"/>
      <c r="C66" s="117"/>
      <c r="D66" s="88"/>
      <c r="E66" s="118"/>
      <c r="F66" s="117"/>
      <c r="G66" s="88"/>
      <c r="H66" s="118"/>
      <c r="I66" s="117"/>
      <c r="J66" s="88"/>
      <c r="K66" s="118"/>
    </row>
    <row r="67" spans="1:11" ht="19.5" customHeight="1" thickBot="1">
      <c r="A67" s="312"/>
      <c r="B67" s="38" t="s">
        <v>63</v>
      </c>
      <c r="C67" s="119">
        <f>SUM(C60:C66)</f>
        <v>50</v>
      </c>
      <c r="D67" s="120"/>
      <c r="E67" s="121">
        <f>SUM(E60:E66)</f>
        <v>1500000</v>
      </c>
      <c r="F67" s="119">
        <f>SUM(F60:F66)</f>
        <v>51</v>
      </c>
      <c r="G67" s="120"/>
      <c r="H67" s="121">
        <f>SUM(H60:H66)</f>
        <v>1700000</v>
      </c>
      <c r="I67" s="119">
        <f>SUM(I60:I66)</f>
        <v>51</v>
      </c>
      <c r="J67" s="120"/>
      <c r="K67" s="121">
        <f>SUM(K60:K66)</f>
        <v>1700000</v>
      </c>
    </row>
    <row r="68" spans="1:11" ht="19.5" customHeight="1" thickBot="1">
      <c r="A68" s="315" t="s">
        <v>8</v>
      </c>
      <c r="B68" s="316"/>
      <c r="C68" s="63"/>
      <c r="D68" s="64"/>
      <c r="E68" s="65">
        <v>2200000</v>
      </c>
      <c r="F68" s="63"/>
      <c r="G68" s="64"/>
      <c r="H68" s="65">
        <v>2400000</v>
      </c>
      <c r="I68" s="63"/>
      <c r="J68" s="64"/>
      <c r="K68" s="65">
        <v>2400000</v>
      </c>
    </row>
    <row r="69" ht="15" customHeight="1"/>
    <row r="70" ht="15" customHeight="1"/>
    <row r="71" spans="1:11" ht="15" customHeight="1">
      <c r="A71" s="41"/>
      <c r="B71" s="75"/>
      <c r="C71" s="72"/>
      <c r="D71" s="72"/>
      <c r="E71" s="72"/>
      <c r="F71" s="72"/>
      <c r="G71" s="72"/>
      <c r="H71" s="72"/>
      <c r="I71" s="72"/>
      <c r="J71" s="72"/>
      <c r="K71" s="72"/>
    </row>
    <row r="72" spans="1:11" ht="15" customHeight="1" hidden="1">
      <c r="A72" s="41"/>
      <c r="B72" s="75"/>
      <c r="C72" s="72"/>
      <c r="D72" s="72"/>
      <c r="E72" s="72"/>
      <c r="F72" s="72"/>
      <c r="G72" s="72"/>
      <c r="H72" s="72"/>
      <c r="I72" s="72"/>
      <c r="J72" s="72"/>
      <c r="K72" s="72"/>
    </row>
    <row r="73" spans="1:11" ht="15" customHeight="1" hidden="1">
      <c r="A73" s="41"/>
      <c r="B73" s="75"/>
      <c r="C73" s="72"/>
      <c r="D73" s="72"/>
      <c r="E73" s="72"/>
      <c r="F73" s="72"/>
      <c r="G73" s="72"/>
      <c r="H73" s="72"/>
      <c r="I73" s="72"/>
      <c r="J73" s="72"/>
      <c r="K73" s="72"/>
    </row>
    <row r="74" spans="1:11" ht="15" customHeight="1" hidden="1">
      <c r="A74" s="41"/>
      <c r="B74" s="75"/>
      <c r="C74" s="72"/>
      <c r="D74" s="72"/>
      <c r="E74" s="72"/>
      <c r="F74" s="72"/>
      <c r="G74" s="72"/>
      <c r="H74" s="72"/>
      <c r="I74" s="72"/>
      <c r="J74" s="72"/>
      <c r="K74" s="72"/>
    </row>
    <row r="75" spans="1:11" ht="15" customHeight="1" hidden="1">
      <c r="A75" s="41"/>
      <c r="B75" s="75"/>
      <c r="C75" s="72"/>
      <c r="D75" s="72"/>
      <c r="E75" s="72"/>
      <c r="F75" s="72"/>
      <c r="G75" s="72"/>
      <c r="H75" s="72"/>
      <c r="I75" s="72"/>
      <c r="J75" s="72"/>
      <c r="K75" s="72"/>
    </row>
    <row r="76" spans="1:11" ht="15" customHeight="1" hidden="1">
      <c r="A76" s="41"/>
      <c r="B76" s="75"/>
      <c r="C76" s="72"/>
      <c r="D76" s="72"/>
      <c r="E76" s="72"/>
      <c r="F76" s="72"/>
      <c r="G76" s="72"/>
      <c r="H76" s="72"/>
      <c r="I76" s="72"/>
      <c r="J76" s="72"/>
      <c r="K76" s="72"/>
    </row>
    <row r="77" spans="1:11" ht="15" customHeight="1" hidden="1" thickBot="1">
      <c r="A77" s="41"/>
      <c r="B77" s="75"/>
      <c r="C77" s="72"/>
      <c r="D77" s="72"/>
      <c r="E77" s="72"/>
      <c r="F77" s="72"/>
      <c r="G77" s="72"/>
      <c r="H77" s="72"/>
      <c r="I77" s="72"/>
      <c r="J77" s="72"/>
      <c r="K77" s="72"/>
    </row>
    <row r="78" spans="1:11" ht="19.5" customHeight="1">
      <c r="A78" s="122"/>
      <c r="B78" s="122"/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1" ht="19.5" customHeight="1">
      <c r="A79" s="122"/>
      <c r="B79" s="122"/>
      <c r="C79" s="123"/>
      <c r="D79" s="123"/>
      <c r="E79" s="123"/>
      <c r="F79" s="123"/>
      <c r="G79" s="123"/>
      <c r="H79" s="123"/>
      <c r="I79" s="123"/>
      <c r="J79" s="123"/>
      <c r="K79" s="123"/>
    </row>
  </sheetData>
  <sheetProtection/>
  <mergeCells count="39">
    <mergeCell ref="C13:K13"/>
    <mergeCell ref="C14:K14"/>
    <mergeCell ref="C15:K15"/>
    <mergeCell ref="A2:K2"/>
    <mergeCell ref="H4:K4"/>
    <mergeCell ref="A5:B5"/>
    <mergeCell ref="C5:K5"/>
    <mergeCell ref="A6:B6"/>
    <mergeCell ref="C6:K6"/>
    <mergeCell ref="C7:K7"/>
    <mergeCell ref="C8:K8"/>
    <mergeCell ref="C9:K9"/>
    <mergeCell ref="C10:K10"/>
    <mergeCell ref="C11:K11"/>
    <mergeCell ref="C12:K12"/>
    <mergeCell ref="A53:A59"/>
    <mergeCell ref="A19:K19"/>
    <mergeCell ref="A20:B20"/>
    <mergeCell ref="C20:E20"/>
    <mergeCell ref="F20:H20"/>
    <mergeCell ref="C16:K16"/>
    <mergeCell ref="A17:K17"/>
    <mergeCell ref="A18:K18"/>
    <mergeCell ref="A38:A43"/>
    <mergeCell ref="F21:G21"/>
    <mergeCell ref="I21:J21"/>
    <mergeCell ref="I20:K20"/>
    <mergeCell ref="A31:B31"/>
    <mergeCell ref="K21:K22"/>
    <mergeCell ref="E21:E22"/>
    <mergeCell ref="A45:A51"/>
    <mergeCell ref="A60:A67"/>
    <mergeCell ref="A68:B68"/>
    <mergeCell ref="H21:H22"/>
    <mergeCell ref="A21:A22"/>
    <mergeCell ref="B21:B22"/>
    <mergeCell ref="C21:D21"/>
    <mergeCell ref="A23:A30"/>
    <mergeCell ref="A32:A37"/>
  </mergeCells>
  <printOptions horizontalCentered="1"/>
  <pageMargins left="0.3937007874015748" right="0.3937007874015748" top="0.5905511811023623" bottom="0.6692913385826772" header="0" footer="0"/>
  <pageSetup horizontalDpi="300" verticalDpi="300" orientation="portrait" paperSize="9" scale="65" r:id="rId2"/>
  <headerFooter alignWithMargins="0">
    <oddFooter>&amp;CSayfa &amp;P /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K71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3.00390625" style="32" customWidth="1"/>
    <col min="2" max="2" width="49.7109375" style="32" customWidth="1"/>
    <col min="3" max="9" width="8.7109375" style="39" customWidth="1"/>
    <col min="10" max="10" width="6.421875" style="39" customWidth="1"/>
    <col min="11" max="11" width="8.7109375" style="39" customWidth="1"/>
    <col min="12" max="16384" width="9.140625" style="32" customWidth="1"/>
  </cols>
  <sheetData>
    <row r="2" spans="1:11" ht="12.75" customHeight="1">
      <c r="A2" s="251" t="s">
        <v>168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ht="12.75" customHeight="1"/>
    <row r="4" spans="8:11" ht="12.75" customHeight="1" thickBot="1">
      <c r="H4" s="349" t="s">
        <v>169</v>
      </c>
      <c r="I4" s="350"/>
      <c r="J4" s="350"/>
      <c r="K4" s="350"/>
    </row>
    <row r="5" spans="1:11" ht="19.5" customHeight="1" thickBot="1">
      <c r="A5" s="351" t="s">
        <v>39</v>
      </c>
      <c r="B5" s="352"/>
      <c r="C5" s="353" t="s">
        <v>20</v>
      </c>
      <c r="D5" s="354"/>
      <c r="E5" s="354"/>
      <c r="F5" s="354"/>
      <c r="G5" s="354"/>
      <c r="H5" s="354"/>
      <c r="I5" s="354"/>
      <c r="J5" s="354"/>
      <c r="K5" s="355"/>
    </row>
    <row r="6" spans="1:11" ht="19.5" customHeight="1" thickBot="1">
      <c r="A6" s="351" t="s">
        <v>40</v>
      </c>
      <c r="B6" s="352"/>
      <c r="C6" s="353" t="s">
        <v>7</v>
      </c>
      <c r="D6" s="354"/>
      <c r="E6" s="354"/>
      <c r="F6" s="354"/>
      <c r="G6" s="354"/>
      <c r="H6" s="354"/>
      <c r="I6" s="354"/>
      <c r="J6" s="354"/>
      <c r="K6" s="355"/>
    </row>
    <row r="7" spans="1:11" ht="19.5" customHeight="1">
      <c r="A7" s="83" t="s">
        <v>41</v>
      </c>
      <c r="B7" s="45" t="s">
        <v>42</v>
      </c>
      <c r="C7" s="356" t="s">
        <v>110</v>
      </c>
      <c r="D7" s="357"/>
      <c r="E7" s="357"/>
      <c r="F7" s="357"/>
      <c r="G7" s="357"/>
      <c r="H7" s="357"/>
      <c r="I7" s="357"/>
      <c r="J7" s="357"/>
      <c r="K7" s="358"/>
    </row>
    <row r="8" spans="1:11" ht="19.5" customHeight="1">
      <c r="A8" s="84"/>
      <c r="B8" s="46" t="s">
        <v>43</v>
      </c>
      <c r="C8" s="337" t="s">
        <v>3</v>
      </c>
      <c r="D8" s="338"/>
      <c r="E8" s="338"/>
      <c r="F8" s="338"/>
      <c r="G8" s="338"/>
      <c r="H8" s="338"/>
      <c r="I8" s="338"/>
      <c r="J8" s="338"/>
      <c r="K8" s="339"/>
    </row>
    <row r="9" spans="1:11" ht="19.5" customHeight="1">
      <c r="A9" s="84"/>
      <c r="B9" s="46" t="s">
        <v>44</v>
      </c>
      <c r="C9" s="340" t="s">
        <v>163</v>
      </c>
      <c r="D9" s="341"/>
      <c r="E9" s="341"/>
      <c r="F9" s="341"/>
      <c r="G9" s="341"/>
      <c r="H9" s="341"/>
      <c r="I9" s="341"/>
      <c r="J9" s="341"/>
      <c r="K9" s="342"/>
    </row>
    <row r="10" spans="1:11" ht="19.5" customHeight="1">
      <c r="A10" s="84"/>
      <c r="B10" s="46" t="s">
        <v>56</v>
      </c>
      <c r="C10" s="340" t="s">
        <v>164</v>
      </c>
      <c r="D10" s="341"/>
      <c r="E10" s="341"/>
      <c r="F10" s="341"/>
      <c r="G10" s="341"/>
      <c r="H10" s="341"/>
      <c r="I10" s="341"/>
      <c r="J10" s="341"/>
      <c r="K10" s="342"/>
    </row>
    <row r="11" spans="1:11" ht="19.5" customHeight="1">
      <c r="A11" s="84"/>
      <c r="B11" s="46" t="s">
        <v>45</v>
      </c>
      <c r="C11" s="340" t="s">
        <v>124</v>
      </c>
      <c r="D11" s="341"/>
      <c r="E11" s="341"/>
      <c r="F11" s="341"/>
      <c r="G11" s="341"/>
      <c r="H11" s="341"/>
      <c r="I11" s="341"/>
      <c r="J11" s="341"/>
      <c r="K11" s="342"/>
    </row>
    <row r="12" spans="1:11" ht="19.5" customHeight="1">
      <c r="A12" s="84"/>
      <c r="B12" s="46" t="s">
        <v>65</v>
      </c>
      <c r="C12" s="325">
        <v>2500</v>
      </c>
      <c r="D12" s="326"/>
      <c r="E12" s="326"/>
      <c r="F12" s="326"/>
      <c r="G12" s="326"/>
      <c r="H12" s="326"/>
      <c r="I12" s="326"/>
      <c r="J12" s="326"/>
      <c r="K12" s="327"/>
    </row>
    <row r="13" spans="1:11" ht="19.5" customHeight="1">
      <c r="A13" s="84"/>
      <c r="B13" s="46" t="s">
        <v>165</v>
      </c>
      <c r="C13" s="325">
        <v>2500</v>
      </c>
      <c r="D13" s="326"/>
      <c r="E13" s="326"/>
      <c r="F13" s="326"/>
      <c r="G13" s="326"/>
      <c r="H13" s="326"/>
      <c r="I13" s="326"/>
      <c r="J13" s="326"/>
      <c r="K13" s="327"/>
    </row>
    <row r="14" spans="1:11" ht="19.5" customHeight="1">
      <c r="A14" s="84"/>
      <c r="B14" s="46" t="s">
        <v>106</v>
      </c>
      <c r="C14" s="325"/>
      <c r="D14" s="326"/>
      <c r="E14" s="326"/>
      <c r="F14" s="326"/>
      <c r="G14" s="326"/>
      <c r="H14" s="326"/>
      <c r="I14" s="326"/>
      <c r="J14" s="326"/>
      <c r="K14" s="327"/>
    </row>
    <row r="15" spans="1:11" ht="19.5" customHeight="1">
      <c r="A15" s="84"/>
      <c r="B15" s="46" t="s">
        <v>118</v>
      </c>
      <c r="C15" s="325"/>
      <c r="D15" s="326"/>
      <c r="E15" s="326"/>
      <c r="F15" s="326"/>
      <c r="G15" s="326"/>
      <c r="H15" s="326"/>
      <c r="I15" s="326"/>
      <c r="J15" s="326"/>
      <c r="K15" s="327"/>
    </row>
    <row r="16" spans="1:11" ht="19.5" customHeight="1" thickBot="1">
      <c r="A16" s="85"/>
      <c r="B16" s="47" t="s">
        <v>166</v>
      </c>
      <c r="C16" s="325"/>
      <c r="D16" s="326"/>
      <c r="E16" s="326"/>
      <c r="F16" s="326"/>
      <c r="G16" s="326"/>
      <c r="H16" s="326"/>
      <c r="I16" s="326"/>
      <c r="J16" s="326"/>
      <c r="K16" s="327"/>
    </row>
    <row r="17" spans="1:11" ht="19.5" customHeight="1" thickBot="1">
      <c r="A17" s="328" t="s">
        <v>46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30"/>
    </row>
    <row r="18" spans="1:11" ht="19.5" customHeight="1">
      <c r="A18" s="331" t="s">
        <v>58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3"/>
    </row>
    <row r="19" spans="1:11" ht="19.5" customHeight="1" thickBot="1">
      <c r="A19" s="343"/>
      <c r="B19" s="344"/>
      <c r="C19" s="345"/>
      <c r="D19" s="345"/>
      <c r="E19" s="345"/>
      <c r="F19" s="345"/>
      <c r="G19" s="345"/>
      <c r="H19" s="345"/>
      <c r="I19" s="345"/>
      <c r="J19" s="345"/>
      <c r="K19" s="346"/>
    </row>
    <row r="20" spans="1:11" ht="19.5" customHeight="1" thickBot="1">
      <c r="A20" s="347" t="s">
        <v>23</v>
      </c>
      <c r="B20" s="348"/>
      <c r="C20" s="334" t="s">
        <v>108</v>
      </c>
      <c r="D20" s="335"/>
      <c r="E20" s="336"/>
      <c r="F20" s="334" t="s">
        <v>129</v>
      </c>
      <c r="G20" s="335"/>
      <c r="H20" s="336"/>
      <c r="I20" s="334" t="s">
        <v>167</v>
      </c>
      <c r="J20" s="335"/>
      <c r="K20" s="336"/>
    </row>
    <row r="21" spans="1:11" ht="27" customHeight="1">
      <c r="A21" s="319" t="s">
        <v>59</v>
      </c>
      <c r="B21" s="321" t="s">
        <v>60</v>
      </c>
      <c r="C21" s="323" t="s">
        <v>16</v>
      </c>
      <c r="D21" s="324"/>
      <c r="E21" s="317" t="s">
        <v>17</v>
      </c>
      <c r="F21" s="323" t="s">
        <v>16</v>
      </c>
      <c r="G21" s="324"/>
      <c r="H21" s="317" t="s">
        <v>17</v>
      </c>
      <c r="I21" s="323" t="s">
        <v>16</v>
      </c>
      <c r="J21" s="324"/>
      <c r="K21" s="317" t="s">
        <v>17</v>
      </c>
    </row>
    <row r="22" spans="1:11" ht="19.5" customHeight="1" thickBot="1">
      <c r="A22" s="320"/>
      <c r="B22" s="322"/>
      <c r="C22" s="67" t="s">
        <v>18</v>
      </c>
      <c r="D22" s="68" t="s">
        <v>19</v>
      </c>
      <c r="E22" s="318"/>
      <c r="F22" s="67" t="s">
        <v>18</v>
      </c>
      <c r="G22" s="68" t="s">
        <v>19</v>
      </c>
      <c r="H22" s="318"/>
      <c r="I22" s="67" t="s">
        <v>18</v>
      </c>
      <c r="J22" s="68" t="s">
        <v>19</v>
      </c>
      <c r="K22" s="318"/>
    </row>
    <row r="23" spans="1:11" ht="19.5" customHeight="1">
      <c r="A23" s="310"/>
      <c r="B23" s="57"/>
      <c r="C23" s="87"/>
      <c r="D23" s="116"/>
      <c r="E23" s="86"/>
      <c r="F23" s="87"/>
      <c r="G23" s="116"/>
      <c r="H23" s="86"/>
      <c r="I23" s="87"/>
      <c r="J23" s="116"/>
      <c r="K23" s="86"/>
    </row>
    <row r="24" spans="1:11" ht="19.5" customHeight="1">
      <c r="A24" s="311"/>
      <c r="B24" s="60"/>
      <c r="C24" s="117"/>
      <c r="D24" s="88"/>
      <c r="E24" s="118"/>
      <c r="F24" s="117"/>
      <c r="G24" s="88"/>
      <c r="H24" s="118"/>
      <c r="I24" s="117"/>
      <c r="J24" s="88"/>
      <c r="K24" s="118"/>
    </row>
    <row r="25" spans="1:11" ht="19.5" customHeight="1">
      <c r="A25" s="311"/>
      <c r="B25" s="58"/>
      <c r="C25" s="117"/>
      <c r="D25" s="88"/>
      <c r="E25" s="118"/>
      <c r="F25" s="117"/>
      <c r="G25" s="88"/>
      <c r="H25" s="118"/>
      <c r="I25" s="117"/>
      <c r="J25" s="88"/>
      <c r="K25" s="118"/>
    </row>
    <row r="26" spans="1:11" ht="19.5" customHeight="1">
      <c r="A26" s="311"/>
      <c r="B26" s="58"/>
      <c r="C26" s="117"/>
      <c r="D26" s="88"/>
      <c r="E26" s="118"/>
      <c r="F26" s="117"/>
      <c r="G26" s="88"/>
      <c r="H26" s="118"/>
      <c r="I26" s="117"/>
      <c r="J26" s="88"/>
      <c r="K26" s="118"/>
    </row>
    <row r="27" spans="1:11" ht="19.5" customHeight="1">
      <c r="A27" s="311"/>
      <c r="B27" s="58"/>
      <c r="C27" s="117"/>
      <c r="D27" s="88"/>
      <c r="E27" s="118"/>
      <c r="F27" s="117"/>
      <c r="G27" s="88"/>
      <c r="H27" s="118"/>
      <c r="I27" s="117"/>
      <c r="J27" s="88"/>
      <c r="K27" s="118"/>
    </row>
    <row r="28" spans="1:11" ht="19.5" customHeight="1">
      <c r="A28" s="311"/>
      <c r="B28" s="58"/>
      <c r="C28" s="117"/>
      <c r="D28" s="88"/>
      <c r="E28" s="118"/>
      <c r="F28" s="117"/>
      <c r="G28" s="88"/>
      <c r="H28" s="118"/>
      <c r="I28" s="117"/>
      <c r="J28" s="88"/>
      <c r="K28" s="118"/>
    </row>
    <row r="29" spans="1:11" ht="19.5" customHeight="1" thickBot="1">
      <c r="A29" s="311"/>
      <c r="B29" s="58"/>
      <c r="C29" s="117"/>
      <c r="D29" s="88"/>
      <c r="E29" s="118"/>
      <c r="F29" s="117"/>
      <c r="G29" s="88"/>
      <c r="H29" s="118"/>
      <c r="I29" s="117"/>
      <c r="J29" s="88"/>
      <c r="K29" s="118"/>
    </row>
    <row r="30" spans="1:11" ht="19.5" customHeight="1" thickBot="1">
      <c r="A30" s="312"/>
      <c r="B30" s="38" t="s">
        <v>63</v>
      </c>
      <c r="C30" s="119">
        <f>SUM(C23:C29)</f>
        <v>0</v>
      </c>
      <c r="D30" s="120"/>
      <c r="E30" s="121">
        <f>SUM(E23:E29)</f>
        <v>0</v>
      </c>
      <c r="F30" s="119">
        <f>SUM(F23:F29)</f>
        <v>0</v>
      </c>
      <c r="G30" s="120"/>
      <c r="H30" s="121">
        <f>SUM(H23:H29)</f>
        <v>0</v>
      </c>
      <c r="I30" s="119">
        <f>SUM(I23:I29)</f>
        <v>0</v>
      </c>
      <c r="J30" s="120"/>
      <c r="K30" s="121">
        <f>SUM(K23:K29)</f>
        <v>0</v>
      </c>
    </row>
    <row r="31" spans="1:11" ht="19.5" customHeight="1" thickBot="1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3"/>
    </row>
    <row r="32" spans="1:11" ht="19.5" customHeight="1" hidden="1">
      <c r="A32" s="310" t="s">
        <v>69</v>
      </c>
      <c r="B32" s="57"/>
      <c r="C32" s="50"/>
      <c r="D32" s="48"/>
      <c r="E32" s="49"/>
      <c r="F32" s="50"/>
      <c r="G32" s="48"/>
      <c r="H32" s="49"/>
      <c r="I32" s="50"/>
      <c r="J32" s="48"/>
      <c r="K32" s="49"/>
    </row>
    <row r="33" spans="1:11" ht="19.5" customHeight="1" hidden="1">
      <c r="A33" s="311"/>
      <c r="B33" s="60"/>
      <c r="C33" s="53"/>
      <c r="D33" s="51"/>
      <c r="E33" s="52"/>
      <c r="F33" s="53"/>
      <c r="G33" s="51"/>
      <c r="H33" s="52"/>
      <c r="I33" s="53"/>
      <c r="J33" s="51"/>
      <c r="K33" s="52"/>
    </row>
    <row r="34" spans="1:11" ht="19.5" customHeight="1" hidden="1">
      <c r="A34" s="311"/>
      <c r="B34" s="58"/>
      <c r="C34" s="53"/>
      <c r="D34" s="51"/>
      <c r="E34" s="52"/>
      <c r="F34" s="53"/>
      <c r="G34" s="51"/>
      <c r="H34" s="52"/>
      <c r="I34" s="53"/>
      <c r="J34" s="51"/>
      <c r="K34" s="52"/>
    </row>
    <row r="35" spans="1:11" ht="19.5" customHeight="1" hidden="1">
      <c r="A35" s="311"/>
      <c r="B35" s="58"/>
      <c r="C35" s="53"/>
      <c r="D35" s="51"/>
      <c r="E35" s="52"/>
      <c r="F35" s="53"/>
      <c r="G35" s="51"/>
      <c r="H35" s="52"/>
      <c r="I35" s="53"/>
      <c r="J35" s="51"/>
      <c r="K35" s="52"/>
    </row>
    <row r="36" spans="1:11" ht="19.5" customHeight="1" hidden="1">
      <c r="A36" s="311"/>
      <c r="B36" s="59"/>
      <c r="C36" s="54"/>
      <c r="D36" s="55"/>
      <c r="E36" s="56"/>
      <c r="F36" s="53"/>
      <c r="G36" s="51"/>
      <c r="H36" s="52"/>
      <c r="I36" s="53"/>
      <c r="J36" s="51"/>
      <c r="K36" s="52"/>
    </row>
    <row r="37" spans="1:11" ht="19.5" customHeight="1" hidden="1">
      <c r="A37" s="312"/>
      <c r="B37" s="38" t="s">
        <v>63</v>
      </c>
      <c r="C37" s="61">
        <f>SUM(C32:C36)</f>
        <v>0</v>
      </c>
      <c r="D37" s="62"/>
      <c r="E37" s="66">
        <f>SUM(E32:E36)</f>
        <v>0</v>
      </c>
      <c r="F37" s="61">
        <f>SUM(F32:F36)</f>
        <v>0</v>
      </c>
      <c r="G37" s="62"/>
      <c r="H37" s="66">
        <f>SUM(H32:H36)</f>
        <v>0</v>
      </c>
      <c r="I37" s="61">
        <f>SUM(I32:I36)</f>
        <v>0</v>
      </c>
      <c r="J37" s="62"/>
      <c r="K37" s="66">
        <f>SUM(K32:K36)</f>
        <v>0</v>
      </c>
    </row>
    <row r="38" spans="1:11" ht="19.5" customHeight="1" hidden="1">
      <c r="A38" s="310" t="s">
        <v>70</v>
      </c>
      <c r="B38" s="57"/>
      <c r="C38" s="50"/>
      <c r="D38" s="48"/>
      <c r="E38" s="49"/>
      <c r="F38" s="50"/>
      <c r="G38" s="48"/>
      <c r="H38" s="49"/>
      <c r="I38" s="50"/>
      <c r="J38" s="48"/>
      <c r="K38" s="49"/>
    </row>
    <row r="39" spans="1:11" ht="19.5" customHeight="1" hidden="1">
      <c r="A39" s="311"/>
      <c r="B39" s="60"/>
      <c r="C39" s="53"/>
      <c r="D39" s="51"/>
      <c r="E39" s="52"/>
      <c r="F39" s="53"/>
      <c r="G39" s="51"/>
      <c r="H39" s="52"/>
      <c r="I39" s="53"/>
      <c r="J39" s="51"/>
      <c r="K39" s="52"/>
    </row>
    <row r="40" spans="1:11" ht="19.5" customHeight="1" hidden="1">
      <c r="A40" s="311"/>
      <c r="B40" s="58"/>
      <c r="C40" s="53"/>
      <c r="D40" s="51"/>
      <c r="E40" s="52"/>
      <c r="F40" s="53"/>
      <c r="G40" s="51"/>
      <c r="H40" s="52"/>
      <c r="I40" s="53"/>
      <c r="J40" s="51"/>
      <c r="K40" s="52"/>
    </row>
    <row r="41" spans="1:11" ht="19.5" customHeight="1" hidden="1">
      <c r="A41" s="311"/>
      <c r="B41" s="58"/>
      <c r="C41" s="53"/>
      <c r="D41" s="51"/>
      <c r="E41" s="52"/>
      <c r="F41" s="53"/>
      <c r="G41" s="51"/>
      <c r="H41" s="52"/>
      <c r="I41" s="53"/>
      <c r="J41" s="51"/>
      <c r="K41" s="52"/>
    </row>
    <row r="42" spans="1:11" ht="19.5" customHeight="1" hidden="1">
      <c r="A42" s="311"/>
      <c r="B42" s="59"/>
      <c r="C42" s="54"/>
      <c r="D42" s="55"/>
      <c r="E42" s="56"/>
      <c r="F42" s="53"/>
      <c r="G42" s="51"/>
      <c r="H42" s="52"/>
      <c r="I42" s="53"/>
      <c r="J42" s="51"/>
      <c r="K42" s="52"/>
    </row>
    <row r="43" spans="1:11" ht="19.5" customHeight="1" hidden="1">
      <c r="A43" s="312"/>
      <c r="B43" s="38" t="s">
        <v>63</v>
      </c>
      <c r="C43" s="61">
        <f>SUM(C38:C42)</f>
        <v>0</v>
      </c>
      <c r="D43" s="62"/>
      <c r="E43" s="66">
        <f>SUM(E38:E42)</f>
        <v>0</v>
      </c>
      <c r="F43" s="61">
        <f>SUM(F38:F42)</f>
        <v>0</v>
      </c>
      <c r="G43" s="62"/>
      <c r="H43" s="66">
        <f>SUM(H38:H42)</f>
        <v>0</v>
      </c>
      <c r="I43" s="61">
        <f>SUM(I38:I42)</f>
        <v>0</v>
      </c>
      <c r="J43" s="62"/>
      <c r="K43" s="66">
        <f>SUM(K38:K42)</f>
        <v>0</v>
      </c>
    </row>
    <row r="44" spans="1:11" ht="19.5" customHeight="1" hidden="1">
      <c r="A44" s="10"/>
      <c r="B44" s="11"/>
      <c r="C44" s="12"/>
      <c r="D44" s="12"/>
      <c r="E44" s="12"/>
      <c r="F44" s="12"/>
      <c r="G44" s="12"/>
      <c r="H44" s="12"/>
      <c r="I44" s="12"/>
      <c r="J44" s="12"/>
      <c r="K44" s="13"/>
    </row>
    <row r="45" spans="1:11" ht="19.5" customHeight="1" hidden="1">
      <c r="A45" s="310" t="s">
        <v>71</v>
      </c>
      <c r="B45" s="57"/>
      <c r="C45" s="50"/>
      <c r="D45" s="48"/>
      <c r="E45" s="49"/>
      <c r="F45" s="50"/>
      <c r="G45" s="48"/>
      <c r="H45" s="49"/>
      <c r="I45" s="50"/>
      <c r="J45" s="48"/>
      <c r="K45" s="49"/>
    </row>
    <row r="46" spans="1:11" ht="19.5" customHeight="1" hidden="1">
      <c r="A46" s="311"/>
      <c r="B46" s="60"/>
      <c r="C46" s="53"/>
      <c r="D46" s="51"/>
      <c r="E46" s="52"/>
      <c r="F46" s="53"/>
      <c r="G46" s="51"/>
      <c r="H46" s="52"/>
      <c r="I46" s="53"/>
      <c r="J46" s="51"/>
      <c r="K46" s="52"/>
    </row>
    <row r="47" spans="1:11" ht="19.5" customHeight="1" hidden="1">
      <c r="A47" s="311"/>
      <c r="B47" s="60"/>
      <c r="C47" s="53"/>
      <c r="D47" s="51"/>
      <c r="E47" s="52"/>
      <c r="F47" s="53"/>
      <c r="G47" s="51"/>
      <c r="H47" s="52"/>
      <c r="I47" s="53"/>
      <c r="J47" s="51"/>
      <c r="K47" s="52"/>
    </row>
    <row r="48" spans="1:11" ht="19.5" customHeight="1" hidden="1">
      <c r="A48" s="311"/>
      <c r="B48" s="58"/>
      <c r="C48" s="53"/>
      <c r="D48" s="51"/>
      <c r="E48" s="52"/>
      <c r="F48" s="53"/>
      <c r="G48" s="51"/>
      <c r="H48" s="52"/>
      <c r="I48" s="53"/>
      <c r="J48" s="51"/>
      <c r="K48" s="52"/>
    </row>
    <row r="49" spans="1:11" ht="19.5" customHeight="1" hidden="1">
      <c r="A49" s="311"/>
      <c r="B49" s="58"/>
      <c r="C49" s="53"/>
      <c r="D49" s="51"/>
      <c r="E49" s="52"/>
      <c r="F49" s="53"/>
      <c r="G49" s="51"/>
      <c r="H49" s="52"/>
      <c r="I49" s="53"/>
      <c r="J49" s="51"/>
      <c r="K49" s="52"/>
    </row>
    <row r="50" spans="1:11" ht="19.5" customHeight="1" hidden="1">
      <c r="A50" s="311"/>
      <c r="B50" s="59"/>
      <c r="C50" s="54"/>
      <c r="D50" s="55"/>
      <c r="E50" s="56"/>
      <c r="F50" s="53"/>
      <c r="G50" s="51"/>
      <c r="H50" s="52"/>
      <c r="I50" s="53"/>
      <c r="J50" s="51"/>
      <c r="K50" s="52"/>
    </row>
    <row r="51" spans="1:11" ht="19.5" customHeight="1" hidden="1">
      <c r="A51" s="312"/>
      <c r="B51" s="38" t="s">
        <v>63</v>
      </c>
      <c r="C51" s="61">
        <f>SUM(C45:C50)</f>
        <v>0</v>
      </c>
      <c r="D51" s="62"/>
      <c r="E51" s="66">
        <f>SUM(E45:E50)</f>
        <v>0</v>
      </c>
      <c r="F51" s="61">
        <f>SUM(F45:F50)</f>
        <v>0</v>
      </c>
      <c r="G51" s="62"/>
      <c r="H51" s="66">
        <f>SUM(H45:H50)</f>
        <v>0</v>
      </c>
      <c r="I51" s="61">
        <f>SUM(I45:I50)</f>
        <v>0</v>
      </c>
      <c r="J51" s="62"/>
      <c r="K51" s="66">
        <f>SUM(K45:K50)</f>
        <v>0</v>
      </c>
    </row>
    <row r="52" spans="1:11" ht="19.5" customHeight="1" hidden="1">
      <c r="A52" s="10"/>
      <c r="B52" s="11"/>
      <c r="C52" s="12"/>
      <c r="D52" s="12"/>
      <c r="E52" s="12"/>
      <c r="F52" s="12"/>
      <c r="G52" s="12"/>
      <c r="H52" s="12"/>
      <c r="I52" s="12"/>
      <c r="J52" s="12"/>
      <c r="K52" s="13"/>
    </row>
    <row r="53" spans="1:11" ht="19.5" customHeight="1" hidden="1">
      <c r="A53" s="310" t="s">
        <v>72</v>
      </c>
      <c r="B53" s="57"/>
      <c r="C53" s="50"/>
      <c r="D53" s="48"/>
      <c r="E53" s="49"/>
      <c r="F53" s="50"/>
      <c r="G53" s="48"/>
      <c r="H53" s="49"/>
      <c r="I53" s="50"/>
      <c r="J53" s="48"/>
      <c r="K53" s="49"/>
    </row>
    <row r="54" spans="1:11" ht="19.5" customHeight="1" hidden="1">
      <c r="A54" s="311"/>
      <c r="B54" s="60"/>
      <c r="C54" s="53"/>
      <c r="D54" s="51"/>
      <c r="E54" s="52"/>
      <c r="F54" s="53"/>
      <c r="G54" s="51"/>
      <c r="H54" s="52"/>
      <c r="I54" s="53"/>
      <c r="J54" s="51"/>
      <c r="K54" s="52"/>
    </row>
    <row r="55" spans="1:11" ht="19.5" customHeight="1" hidden="1">
      <c r="A55" s="311"/>
      <c r="B55" s="60"/>
      <c r="C55" s="53"/>
      <c r="D55" s="51"/>
      <c r="E55" s="52"/>
      <c r="F55" s="53"/>
      <c r="G55" s="51"/>
      <c r="H55" s="52"/>
      <c r="I55" s="53"/>
      <c r="J55" s="51"/>
      <c r="K55" s="52"/>
    </row>
    <row r="56" spans="1:11" ht="19.5" customHeight="1" hidden="1">
      <c r="A56" s="311"/>
      <c r="B56" s="58"/>
      <c r="C56" s="53"/>
      <c r="D56" s="51"/>
      <c r="E56" s="52"/>
      <c r="F56" s="53"/>
      <c r="G56" s="51"/>
      <c r="H56" s="52"/>
      <c r="I56" s="53"/>
      <c r="J56" s="51"/>
      <c r="K56" s="52"/>
    </row>
    <row r="57" spans="1:11" ht="19.5" customHeight="1" hidden="1">
      <c r="A57" s="311"/>
      <c r="B57" s="58"/>
      <c r="C57" s="53"/>
      <c r="D57" s="51"/>
      <c r="E57" s="52"/>
      <c r="F57" s="53"/>
      <c r="G57" s="51"/>
      <c r="H57" s="52"/>
      <c r="I57" s="53"/>
      <c r="J57" s="51"/>
      <c r="K57" s="52"/>
    </row>
    <row r="58" spans="1:11" ht="19.5" customHeight="1" hidden="1">
      <c r="A58" s="311"/>
      <c r="B58" s="59"/>
      <c r="C58" s="54"/>
      <c r="D58" s="55"/>
      <c r="E58" s="56"/>
      <c r="F58" s="53"/>
      <c r="G58" s="51"/>
      <c r="H58" s="52"/>
      <c r="I58" s="53"/>
      <c r="J58" s="51"/>
      <c r="K58" s="52"/>
    </row>
    <row r="59" spans="1:11" ht="19.5" customHeight="1" hidden="1">
      <c r="A59" s="312"/>
      <c r="B59" s="38" t="s">
        <v>63</v>
      </c>
      <c r="C59" s="61">
        <f>SUM(C53:C58)</f>
        <v>0</v>
      </c>
      <c r="D59" s="62"/>
      <c r="E59" s="66">
        <f>SUM(E53:E58)</f>
        <v>0</v>
      </c>
      <c r="F59" s="61">
        <f>SUM(F53:F58)</f>
        <v>0</v>
      </c>
      <c r="G59" s="62"/>
      <c r="H59" s="66">
        <f>SUM(H53:H58)</f>
        <v>0</v>
      </c>
      <c r="I59" s="61">
        <f>SUM(I53:I58)</f>
        <v>0</v>
      </c>
      <c r="J59" s="62"/>
      <c r="K59" s="66">
        <f>SUM(K53:K58)</f>
        <v>0</v>
      </c>
    </row>
    <row r="60" spans="1:11" ht="19.5" customHeight="1" thickBot="1">
      <c r="A60" s="315" t="s">
        <v>8</v>
      </c>
      <c r="B60" s="316"/>
      <c r="C60" s="63"/>
      <c r="D60" s="64"/>
      <c r="E60" s="65"/>
      <c r="F60" s="63"/>
      <c r="G60" s="64"/>
      <c r="H60" s="65"/>
      <c r="I60" s="63"/>
      <c r="J60" s="64"/>
      <c r="K60" s="65"/>
    </row>
    <row r="61" ht="15" customHeight="1"/>
    <row r="62" ht="15" customHeight="1"/>
    <row r="63" spans="1:11" ht="15" customHeight="1">
      <c r="A63" s="41"/>
      <c r="B63" s="75"/>
      <c r="C63" s="72"/>
      <c r="D63" s="72"/>
      <c r="E63" s="72"/>
      <c r="F63" s="72"/>
      <c r="G63" s="72"/>
      <c r="H63" s="72"/>
      <c r="I63" s="72"/>
      <c r="J63" s="72"/>
      <c r="K63" s="72"/>
    </row>
    <row r="64" spans="1:11" ht="15" customHeight="1" hidden="1">
      <c r="A64" s="41"/>
      <c r="B64" s="75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15" customHeight="1" hidden="1">
      <c r="A65" s="41"/>
      <c r="B65" s="75"/>
      <c r="C65" s="72"/>
      <c r="D65" s="72"/>
      <c r="E65" s="72"/>
      <c r="F65" s="72"/>
      <c r="G65" s="72"/>
      <c r="H65" s="72"/>
      <c r="I65" s="72"/>
      <c r="J65" s="72"/>
      <c r="K65" s="72"/>
    </row>
    <row r="66" spans="1:11" ht="15" customHeight="1" hidden="1">
      <c r="A66" s="41"/>
      <c r="B66" s="75"/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15" customHeight="1" hidden="1">
      <c r="A67" s="41"/>
      <c r="B67" s="75"/>
      <c r="C67" s="72"/>
      <c r="D67" s="72"/>
      <c r="E67" s="72"/>
      <c r="F67" s="72"/>
      <c r="G67" s="72"/>
      <c r="H67" s="72"/>
      <c r="I67" s="72"/>
      <c r="J67" s="72"/>
      <c r="K67" s="72"/>
    </row>
    <row r="68" spans="1:11" ht="15" customHeight="1" hidden="1">
      <c r="A68" s="41"/>
      <c r="B68" s="75"/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15" customHeight="1" hidden="1">
      <c r="A69" s="41"/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1:11" ht="19.5" customHeight="1">
      <c r="A70" s="122"/>
      <c r="B70" s="122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ht="19.5" customHeight="1">
      <c r="A71" s="122"/>
      <c r="B71" s="122"/>
      <c r="C71" s="123"/>
      <c r="D71" s="123"/>
      <c r="E71" s="123"/>
      <c r="F71" s="123"/>
      <c r="G71" s="123"/>
      <c r="H71" s="123"/>
      <c r="I71" s="123"/>
      <c r="J71" s="123"/>
      <c r="K71" s="123"/>
    </row>
  </sheetData>
  <sheetProtection/>
  <mergeCells count="37">
    <mergeCell ref="A2:K2"/>
    <mergeCell ref="H4:K4"/>
    <mergeCell ref="A5:B5"/>
    <mergeCell ref="C5:K5"/>
    <mergeCell ref="A6:B6"/>
    <mergeCell ref="C6:K6"/>
    <mergeCell ref="C7:K7"/>
    <mergeCell ref="C8:K8"/>
    <mergeCell ref="C9:K9"/>
    <mergeCell ref="C10:K10"/>
    <mergeCell ref="C11:K11"/>
    <mergeCell ref="C12:K12"/>
    <mergeCell ref="C13:K13"/>
    <mergeCell ref="C14:K14"/>
    <mergeCell ref="C15:K15"/>
    <mergeCell ref="C16:K16"/>
    <mergeCell ref="A17:K17"/>
    <mergeCell ref="A18:K18"/>
    <mergeCell ref="K21:K22"/>
    <mergeCell ref="A23:A30"/>
    <mergeCell ref="A32:A37"/>
    <mergeCell ref="A19:K19"/>
    <mergeCell ref="A20:B20"/>
    <mergeCell ref="C20:E20"/>
    <mergeCell ref="F20:H20"/>
    <mergeCell ref="I20:K20"/>
    <mergeCell ref="A21:A22"/>
    <mergeCell ref="B21:B22"/>
    <mergeCell ref="A60:B60"/>
    <mergeCell ref="A38:A43"/>
    <mergeCell ref="A45:A51"/>
    <mergeCell ref="A53:A59"/>
    <mergeCell ref="H21:H22"/>
    <mergeCell ref="I21:J21"/>
    <mergeCell ref="C21:D21"/>
    <mergeCell ref="E21:E22"/>
    <mergeCell ref="F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AK15"/>
  <sheetViews>
    <sheetView zoomScalePageLayoutView="0" workbookViewId="0" topLeftCell="A1">
      <selection activeCell="B8" sqref="B8"/>
    </sheetView>
  </sheetViews>
  <sheetFormatPr defaultColWidth="9.140625" defaultRowHeight="12.75" customHeight="1"/>
  <cols>
    <col min="1" max="1" width="35.00390625" style="32" customWidth="1"/>
    <col min="2" max="2" width="9.00390625" style="32" customWidth="1"/>
    <col min="3" max="3" width="13.00390625" style="32" customWidth="1"/>
    <col min="4" max="4" width="15.8515625" style="32" customWidth="1"/>
    <col min="5" max="10" width="13.00390625" style="32" customWidth="1"/>
    <col min="11" max="16384" width="9.140625" style="32" customWidth="1"/>
  </cols>
  <sheetData>
    <row r="2" spans="1:10" s="43" customFormat="1" ht="22.5" customHeight="1">
      <c r="A2" s="361" t="s">
        <v>117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37" s="28" customFormat="1" ht="21.75" customHeight="1" thickBot="1">
      <c r="A4" s="104" t="s">
        <v>47</v>
      </c>
      <c r="B4" s="104"/>
      <c r="C4" s="105"/>
      <c r="D4" s="104"/>
      <c r="E4" s="105"/>
      <c r="F4" s="106"/>
      <c r="G4" s="106"/>
      <c r="H4" s="363" t="s">
        <v>112</v>
      </c>
      <c r="I4" s="364"/>
      <c r="J4" s="364"/>
      <c r="K4" s="37"/>
      <c r="L4" s="35"/>
      <c r="M4" s="35"/>
      <c r="N4" s="37"/>
      <c r="O4" s="37"/>
      <c r="P4" s="37"/>
      <c r="Q4" s="35"/>
      <c r="R4" s="35"/>
      <c r="S4" s="37"/>
      <c r="T4" s="37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10" ht="40.5" customHeight="1" thickBot="1">
      <c r="A5" s="359" t="s">
        <v>13</v>
      </c>
      <c r="B5" s="359" t="s">
        <v>9</v>
      </c>
      <c r="C5" s="359" t="s">
        <v>62</v>
      </c>
      <c r="D5" s="359" t="s">
        <v>107</v>
      </c>
      <c r="E5" s="367" t="s">
        <v>113</v>
      </c>
      <c r="F5" s="368"/>
      <c r="G5" s="368"/>
      <c r="H5" s="369"/>
      <c r="I5" s="359" t="s">
        <v>97</v>
      </c>
      <c r="J5" s="359" t="s">
        <v>114</v>
      </c>
    </row>
    <row r="6" spans="1:10" ht="62.25" customHeight="1" thickBot="1">
      <c r="A6" s="365"/>
      <c r="B6" s="365"/>
      <c r="C6" s="365"/>
      <c r="D6" s="366"/>
      <c r="E6" s="107" t="s">
        <v>10</v>
      </c>
      <c r="F6" s="107" t="s">
        <v>11</v>
      </c>
      <c r="G6" s="107" t="s">
        <v>12</v>
      </c>
      <c r="H6" s="107" t="s">
        <v>63</v>
      </c>
      <c r="I6" s="360"/>
      <c r="J6" s="360"/>
    </row>
    <row r="7" spans="1:10" s="36" customFormat="1" ht="30" customHeight="1">
      <c r="A7" s="89" t="s">
        <v>67</v>
      </c>
      <c r="B7" s="90">
        <v>1</v>
      </c>
      <c r="C7" s="95"/>
      <c r="D7" s="91"/>
      <c r="E7" s="92"/>
      <c r="F7" s="92"/>
      <c r="G7" s="91"/>
      <c r="H7" s="91">
        <f>SUM(E7:G7)</f>
        <v>0</v>
      </c>
      <c r="I7" s="91"/>
      <c r="J7" s="91"/>
    </row>
    <row r="8" spans="1:10" s="36" customFormat="1" ht="30" customHeight="1">
      <c r="A8" s="93" t="s">
        <v>104</v>
      </c>
      <c r="B8" s="94"/>
      <c r="C8" s="96"/>
      <c r="D8" s="96"/>
      <c r="E8" s="96"/>
      <c r="F8" s="96"/>
      <c r="G8" s="96"/>
      <c r="H8" s="96"/>
      <c r="I8" s="96"/>
      <c r="J8" s="96"/>
    </row>
    <row r="9" spans="1:10" s="36" customFormat="1" ht="30" customHeight="1">
      <c r="A9" s="93"/>
      <c r="B9" s="94"/>
      <c r="C9" s="96"/>
      <c r="D9" s="96"/>
      <c r="E9" s="96"/>
      <c r="F9" s="96"/>
      <c r="G9" s="96"/>
      <c r="H9" s="96"/>
      <c r="I9" s="96"/>
      <c r="J9" s="96"/>
    </row>
    <row r="10" spans="1:10" s="36" customFormat="1" ht="30" customHeight="1">
      <c r="A10" s="97"/>
      <c r="B10" s="94"/>
      <c r="C10" s="96"/>
      <c r="D10" s="96"/>
      <c r="E10" s="96"/>
      <c r="F10" s="96"/>
      <c r="G10" s="96"/>
      <c r="H10" s="96"/>
      <c r="I10" s="96"/>
      <c r="J10" s="96"/>
    </row>
    <row r="11" spans="1:10" s="36" customFormat="1" ht="30" customHeight="1" thickBot="1">
      <c r="A11" s="98"/>
      <c r="B11" s="99"/>
      <c r="C11" s="100"/>
      <c r="D11" s="100"/>
      <c r="E11" s="100"/>
      <c r="F11" s="100"/>
      <c r="G11" s="100"/>
      <c r="H11" s="100"/>
      <c r="I11" s="100"/>
      <c r="J11" s="100"/>
    </row>
    <row r="12" spans="1:10" ht="30" customHeight="1" thickBot="1">
      <c r="A12" s="101" t="s">
        <v>63</v>
      </c>
      <c r="B12" s="102">
        <f>SUM(B7:B11)</f>
        <v>1</v>
      </c>
      <c r="C12" s="103">
        <f aca="true" t="shared" si="0" ref="C12:J12">SUM(C7:C11)</f>
        <v>0</v>
      </c>
      <c r="D12" s="103">
        <f t="shared" si="0"/>
        <v>0</v>
      </c>
      <c r="E12" s="103">
        <f t="shared" si="0"/>
        <v>0</v>
      </c>
      <c r="F12" s="103">
        <f t="shared" si="0"/>
        <v>0</v>
      </c>
      <c r="G12" s="103">
        <f t="shared" si="0"/>
        <v>0</v>
      </c>
      <c r="H12" s="103">
        <f t="shared" si="0"/>
        <v>0</v>
      </c>
      <c r="I12" s="103">
        <f t="shared" si="0"/>
        <v>0</v>
      </c>
      <c r="J12" s="103">
        <f t="shared" si="0"/>
        <v>0</v>
      </c>
    </row>
    <row r="13" spans="1:10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8" ht="12.75" customHeight="1">
      <c r="A14" s="3"/>
      <c r="B14" s="30"/>
      <c r="C14" s="30"/>
      <c r="D14" s="30"/>
      <c r="E14" s="30"/>
      <c r="F14" s="30"/>
      <c r="G14" s="30"/>
      <c r="H14" s="30"/>
    </row>
    <row r="15" ht="12.75" customHeight="1">
      <c r="A15" s="36"/>
    </row>
  </sheetData>
  <sheetProtection/>
  <mergeCells count="9">
    <mergeCell ref="I5:I6"/>
    <mergeCell ref="J5:J6"/>
    <mergeCell ref="A2:J2"/>
    <mergeCell ref="H4:J4"/>
    <mergeCell ref="A5:A6"/>
    <mergeCell ref="B5:B6"/>
    <mergeCell ref="C5:C6"/>
    <mergeCell ref="D5:D6"/>
    <mergeCell ref="E5:H5"/>
  </mergeCells>
  <printOptions horizontalCentered="1"/>
  <pageMargins left="0" right="0.3937007874015748" top="0.7874015748031497" bottom="0.7874015748031497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AS18"/>
  <sheetViews>
    <sheetView zoomScalePageLayoutView="0" workbookViewId="0" topLeftCell="A1">
      <selection activeCell="AM21" sqref="AM21"/>
    </sheetView>
  </sheetViews>
  <sheetFormatPr defaultColWidth="9.140625" defaultRowHeight="12.75"/>
  <cols>
    <col min="1" max="1" width="16.421875" style="32" customWidth="1"/>
    <col min="2" max="2" width="16.8515625" style="32" customWidth="1"/>
    <col min="3" max="3" width="16.7109375" style="32" customWidth="1"/>
    <col min="4" max="9" width="10.57421875" style="39" hidden="1" customWidth="1"/>
    <col min="10" max="10" width="11.8515625" style="39" hidden="1" customWidth="1"/>
    <col min="11" max="17" width="10.57421875" style="39" hidden="1" customWidth="1"/>
    <col min="18" max="18" width="11.8515625" style="39" hidden="1" customWidth="1"/>
    <col min="19" max="20" width="10.57421875" style="39" hidden="1" customWidth="1"/>
    <col min="21" max="21" width="8.421875" style="39" hidden="1" customWidth="1"/>
    <col min="22" max="23" width="10.57421875" style="39" hidden="1" customWidth="1"/>
    <col min="24" max="24" width="8.421875" style="39" hidden="1" customWidth="1"/>
    <col min="25" max="25" width="8.28125" style="39" hidden="1" customWidth="1"/>
    <col min="26" max="26" width="11.8515625" style="39" hidden="1" customWidth="1"/>
    <col min="27" max="27" width="10.00390625" style="39" hidden="1" customWidth="1"/>
    <col min="28" max="28" width="10.57421875" style="39" customWidth="1"/>
    <col min="29" max="29" width="9.00390625" style="39" customWidth="1"/>
    <col min="30" max="30" width="10.421875" style="39" customWidth="1"/>
    <col min="31" max="31" width="7.140625" style="39" customWidth="1"/>
    <col min="32" max="32" width="6.8515625" style="39" customWidth="1"/>
    <col min="33" max="33" width="7.57421875" style="39" customWidth="1"/>
    <col min="34" max="34" width="10.7109375" style="39" customWidth="1"/>
    <col min="35" max="35" width="10.57421875" style="39" customWidth="1"/>
    <col min="36" max="16384" width="9.140625" style="32" customWidth="1"/>
  </cols>
  <sheetData>
    <row r="2" spans="1:35" s="31" customFormat="1" ht="22.5" customHeight="1">
      <c r="A2" s="251" t="s">
        <v>170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</row>
    <row r="3" ht="12.75" customHeight="1"/>
    <row r="4" spans="1:35" s="28" customFormat="1" ht="21.75" customHeight="1">
      <c r="A4" s="28" t="s">
        <v>14</v>
      </c>
      <c r="C4" s="29"/>
      <c r="D4" s="40"/>
      <c r="E4" s="40"/>
      <c r="F4" s="40"/>
      <c r="G4" s="40"/>
      <c r="H4" s="40"/>
      <c r="I4" s="40"/>
      <c r="J4" s="76"/>
      <c r="K4" s="77"/>
      <c r="L4" s="77"/>
      <c r="M4" s="77"/>
      <c r="N4" s="40"/>
      <c r="O4" s="40"/>
      <c r="P4" s="40"/>
      <c r="Q4" s="40"/>
      <c r="R4" s="76"/>
      <c r="S4" s="77"/>
      <c r="T4" s="77"/>
      <c r="U4" s="77"/>
      <c r="V4" s="40"/>
      <c r="W4" s="40"/>
      <c r="X4" s="40"/>
      <c r="Y4" s="40"/>
      <c r="Z4" s="76"/>
      <c r="AA4" s="77"/>
      <c r="AB4" s="77"/>
      <c r="AC4" s="77"/>
      <c r="AD4" s="40"/>
      <c r="AE4" s="40"/>
      <c r="AF4" s="40"/>
      <c r="AG4" s="40"/>
      <c r="AH4" s="76"/>
      <c r="AI4" s="77"/>
    </row>
    <row r="5" spans="1:45" s="28" customFormat="1" ht="21.75" customHeight="1">
      <c r="A5" s="33" t="s">
        <v>61</v>
      </c>
      <c r="B5" s="33"/>
      <c r="C5" s="34"/>
      <c r="D5" s="78"/>
      <c r="E5" s="78"/>
      <c r="F5" s="78"/>
      <c r="G5" s="78"/>
      <c r="H5" s="78"/>
      <c r="I5" s="78"/>
      <c r="J5" s="79"/>
      <c r="K5" s="80"/>
      <c r="L5" s="80"/>
      <c r="M5" s="80"/>
      <c r="N5" s="78"/>
      <c r="O5" s="78"/>
      <c r="P5" s="78"/>
      <c r="Q5" s="78"/>
      <c r="R5" s="79"/>
      <c r="S5" s="81"/>
      <c r="T5" s="80"/>
      <c r="U5" s="80"/>
      <c r="V5" s="78"/>
      <c r="W5" s="78"/>
      <c r="X5" s="78"/>
      <c r="Y5" s="78"/>
      <c r="Z5" s="79"/>
      <c r="AA5" s="81"/>
      <c r="AB5" s="80"/>
      <c r="AC5" s="80"/>
      <c r="AD5" s="78"/>
      <c r="AE5" s="78"/>
      <c r="AF5" s="78"/>
      <c r="AG5" s="78"/>
      <c r="AH5" s="79"/>
      <c r="AI5" s="80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28" customFormat="1" ht="21.75" customHeight="1">
      <c r="A6" s="33"/>
      <c r="B6" s="33"/>
      <c r="C6" s="34"/>
      <c r="D6" s="78"/>
      <c r="E6" s="78"/>
      <c r="F6" s="78"/>
      <c r="G6" s="78"/>
      <c r="H6" s="78"/>
      <c r="I6" s="78"/>
      <c r="J6" s="79"/>
      <c r="K6" s="80"/>
      <c r="L6" s="80"/>
      <c r="M6" s="80"/>
      <c r="N6" s="78"/>
      <c r="O6" s="78"/>
      <c r="P6" s="78"/>
      <c r="Q6" s="78"/>
      <c r="R6" s="79"/>
      <c r="S6" s="81"/>
      <c r="T6" s="80"/>
      <c r="U6" s="80"/>
      <c r="V6" s="78"/>
      <c r="W6" s="78"/>
      <c r="X6" s="78"/>
      <c r="Y6" s="78"/>
      <c r="Z6" s="79"/>
      <c r="AA6" s="81"/>
      <c r="AB6" s="80"/>
      <c r="AC6" s="80"/>
      <c r="AD6" s="78"/>
      <c r="AE6" s="78"/>
      <c r="AF6" s="78"/>
      <c r="AG6" s="78"/>
      <c r="AH6" s="79"/>
      <c r="AI6" s="80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s="28" customFormat="1" ht="21.75" customHeight="1">
      <c r="A7" s="33"/>
      <c r="B7" s="33"/>
      <c r="C7" s="34"/>
      <c r="D7" s="78"/>
      <c r="E7" s="78"/>
      <c r="F7" s="78"/>
      <c r="G7" s="78"/>
      <c r="H7" s="78"/>
      <c r="I7" s="78"/>
      <c r="J7" s="79"/>
      <c r="K7" s="80"/>
      <c r="L7" s="80"/>
      <c r="M7" s="80"/>
      <c r="N7" s="78"/>
      <c r="O7" s="78"/>
      <c r="P7" s="78"/>
      <c r="Q7" s="78"/>
      <c r="R7" s="79"/>
      <c r="S7" s="81"/>
      <c r="T7" s="80"/>
      <c r="U7" s="80"/>
      <c r="V7" s="78"/>
      <c r="W7" s="78"/>
      <c r="X7" s="78"/>
      <c r="Y7" s="78"/>
      <c r="Z7" s="79"/>
      <c r="AA7" s="81"/>
      <c r="AB7" s="80"/>
      <c r="AC7" s="80"/>
      <c r="AD7" s="78"/>
      <c r="AE7" s="78"/>
      <c r="AF7" s="78"/>
      <c r="AG7" s="78"/>
      <c r="AH7" s="79"/>
      <c r="AI7" s="80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spans="1:45" s="28" customFormat="1" ht="21.75" customHeight="1" thickBot="1">
      <c r="A8" s="33"/>
      <c r="B8" s="33"/>
      <c r="C8" s="34"/>
      <c r="D8" s="78"/>
      <c r="E8" s="78"/>
      <c r="F8" s="78"/>
      <c r="G8" s="78"/>
      <c r="H8" s="78"/>
      <c r="I8" s="78"/>
      <c r="J8" s="79"/>
      <c r="K8" s="80"/>
      <c r="L8" s="80"/>
      <c r="M8" s="80"/>
      <c r="N8" s="78"/>
      <c r="O8" s="78"/>
      <c r="P8" s="78"/>
      <c r="Q8" s="78"/>
      <c r="R8" s="79"/>
      <c r="S8" s="81"/>
      <c r="T8" s="80"/>
      <c r="U8" s="80"/>
      <c r="V8" s="78"/>
      <c r="W8" s="78"/>
      <c r="X8" s="78"/>
      <c r="Y8" s="78"/>
      <c r="Z8" s="79"/>
      <c r="AA8" s="81"/>
      <c r="AB8" s="80"/>
      <c r="AC8" s="80"/>
      <c r="AD8" s="78"/>
      <c r="AE8" s="78"/>
      <c r="AF8" s="78"/>
      <c r="AG8" s="78"/>
      <c r="AH8" s="79"/>
      <c r="AI8" s="80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44" s="36" customFormat="1" ht="30" customHeight="1" thickBot="1">
      <c r="A9" s="389" t="s">
        <v>76</v>
      </c>
      <c r="B9" s="389" t="s">
        <v>64</v>
      </c>
      <c r="C9" s="389" t="s">
        <v>77</v>
      </c>
      <c r="D9" s="392" t="s">
        <v>86</v>
      </c>
      <c r="E9" s="393"/>
      <c r="F9" s="393"/>
      <c r="G9" s="393"/>
      <c r="H9" s="393"/>
      <c r="I9" s="393"/>
      <c r="J9" s="394"/>
      <c r="K9" s="395"/>
      <c r="L9" s="396" t="s">
        <v>74</v>
      </c>
      <c r="M9" s="397"/>
      <c r="N9" s="397"/>
      <c r="O9" s="397"/>
      <c r="P9" s="397"/>
      <c r="Q9" s="397"/>
      <c r="R9" s="397"/>
      <c r="S9" s="398"/>
      <c r="T9" s="396" t="s">
        <v>94</v>
      </c>
      <c r="U9" s="397"/>
      <c r="V9" s="397"/>
      <c r="W9" s="397"/>
      <c r="X9" s="397"/>
      <c r="Y9" s="397"/>
      <c r="Z9" s="397"/>
      <c r="AA9" s="398"/>
      <c r="AB9" s="399" t="s">
        <v>112</v>
      </c>
      <c r="AC9" s="400"/>
      <c r="AD9" s="400"/>
      <c r="AE9" s="400"/>
      <c r="AF9" s="400"/>
      <c r="AG9" s="400"/>
      <c r="AH9" s="400"/>
      <c r="AI9" s="400"/>
      <c r="AJ9" s="372" t="s">
        <v>128</v>
      </c>
      <c r="AK9" s="373"/>
      <c r="AL9" s="373"/>
      <c r="AM9" s="373"/>
      <c r="AN9" s="373"/>
      <c r="AO9" s="373"/>
      <c r="AP9" s="373"/>
      <c r="AQ9" s="373"/>
      <c r="AR9" s="374"/>
    </row>
    <row r="10" spans="1:44" s="36" customFormat="1" ht="30" customHeight="1" thickBot="1">
      <c r="A10" s="390"/>
      <c r="B10" s="390"/>
      <c r="C10" s="390"/>
      <c r="D10" s="381" t="s">
        <v>87</v>
      </c>
      <c r="E10" s="370" t="s">
        <v>78</v>
      </c>
      <c r="F10" s="385" t="s">
        <v>79</v>
      </c>
      <c r="G10" s="386"/>
      <c r="H10" s="385" t="s">
        <v>80</v>
      </c>
      <c r="I10" s="386"/>
      <c r="J10" s="381" t="s">
        <v>88</v>
      </c>
      <c r="K10" s="381" t="s">
        <v>89</v>
      </c>
      <c r="L10" s="370" t="s">
        <v>91</v>
      </c>
      <c r="M10" s="370" t="s">
        <v>78</v>
      </c>
      <c r="N10" s="385" t="s">
        <v>79</v>
      </c>
      <c r="O10" s="386"/>
      <c r="P10" s="385" t="s">
        <v>80</v>
      </c>
      <c r="Q10" s="386"/>
      <c r="R10" s="370" t="s">
        <v>92</v>
      </c>
      <c r="S10" s="370" t="s">
        <v>90</v>
      </c>
      <c r="T10" s="370" t="s">
        <v>102</v>
      </c>
      <c r="U10" s="370" t="s">
        <v>78</v>
      </c>
      <c r="V10" s="385" t="s">
        <v>79</v>
      </c>
      <c r="W10" s="386"/>
      <c r="X10" s="385" t="s">
        <v>80</v>
      </c>
      <c r="Y10" s="386"/>
      <c r="Z10" s="370" t="s">
        <v>103</v>
      </c>
      <c r="AA10" s="370" t="s">
        <v>116</v>
      </c>
      <c r="AB10" s="387" t="s">
        <v>122</v>
      </c>
      <c r="AC10" s="387" t="s">
        <v>78</v>
      </c>
      <c r="AD10" s="379" t="s">
        <v>79</v>
      </c>
      <c r="AE10" s="380"/>
      <c r="AF10" s="379" t="s">
        <v>80</v>
      </c>
      <c r="AG10" s="380"/>
      <c r="AH10" s="387" t="s">
        <v>120</v>
      </c>
      <c r="AI10" s="387" t="s">
        <v>116</v>
      </c>
      <c r="AJ10" s="375" t="s">
        <v>171</v>
      </c>
      <c r="AK10" s="375" t="s">
        <v>78</v>
      </c>
      <c r="AL10" s="377" t="s">
        <v>79</v>
      </c>
      <c r="AM10" s="378"/>
      <c r="AN10" s="377" t="s">
        <v>80</v>
      </c>
      <c r="AO10" s="378"/>
      <c r="AP10" s="375" t="s">
        <v>120</v>
      </c>
      <c r="AQ10" s="372" t="s">
        <v>121</v>
      </c>
      <c r="AR10" s="374"/>
    </row>
    <row r="11" spans="1:44" s="36" customFormat="1" ht="46.5" customHeight="1" thickBot="1">
      <c r="A11" s="391"/>
      <c r="B11" s="391"/>
      <c r="C11" s="391"/>
      <c r="D11" s="382"/>
      <c r="E11" s="256"/>
      <c r="F11" s="82" t="s">
        <v>81</v>
      </c>
      <c r="G11" s="82" t="s">
        <v>82</v>
      </c>
      <c r="H11" s="82" t="s">
        <v>79</v>
      </c>
      <c r="I11" s="82" t="s">
        <v>83</v>
      </c>
      <c r="J11" s="382"/>
      <c r="K11" s="382"/>
      <c r="L11" s="371"/>
      <c r="M11" s="371"/>
      <c r="N11" s="82" t="s">
        <v>81</v>
      </c>
      <c r="O11" s="82" t="s">
        <v>82</v>
      </c>
      <c r="P11" s="82" t="s">
        <v>79</v>
      </c>
      <c r="Q11" s="82" t="s">
        <v>83</v>
      </c>
      <c r="R11" s="371"/>
      <c r="S11" s="371"/>
      <c r="T11" s="371"/>
      <c r="U11" s="371"/>
      <c r="V11" s="82" t="s">
        <v>81</v>
      </c>
      <c r="W11" s="82" t="s">
        <v>82</v>
      </c>
      <c r="X11" s="82" t="s">
        <v>79</v>
      </c>
      <c r="Y11" s="82" t="s">
        <v>83</v>
      </c>
      <c r="Z11" s="371"/>
      <c r="AA11" s="371"/>
      <c r="AB11" s="388"/>
      <c r="AC11" s="388"/>
      <c r="AD11" s="175" t="s">
        <v>81</v>
      </c>
      <c r="AE11" s="175" t="s">
        <v>82</v>
      </c>
      <c r="AF11" s="175" t="s">
        <v>79</v>
      </c>
      <c r="AG11" s="175" t="s">
        <v>83</v>
      </c>
      <c r="AH11" s="388"/>
      <c r="AI11" s="388"/>
      <c r="AJ11" s="376"/>
      <c r="AK11" s="376"/>
      <c r="AL11" s="171" t="s">
        <v>81</v>
      </c>
      <c r="AM11" s="171" t="s">
        <v>82</v>
      </c>
      <c r="AN11" s="171" t="s">
        <v>79</v>
      </c>
      <c r="AO11" s="171" t="s">
        <v>83</v>
      </c>
      <c r="AP11" s="376"/>
      <c r="AQ11" s="174" t="s">
        <v>84</v>
      </c>
      <c r="AR11" s="174" t="s">
        <v>85</v>
      </c>
    </row>
    <row r="12" spans="1:44" ht="40.5" customHeight="1" thickBot="1">
      <c r="A12" s="166"/>
      <c r="B12" s="383" t="s">
        <v>105</v>
      </c>
      <c r="C12" s="108" t="s">
        <v>22</v>
      </c>
      <c r="D12" s="109">
        <v>1665</v>
      </c>
      <c r="E12" s="109">
        <v>0</v>
      </c>
      <c r="F12" s="110">
        <v>2115</v>
      </c>
      <c r="G12" s="110">
        <v>695</v>
      </c>
      <c r="H12" s="110">
        <v>0</v>
      </c>
      <c r="I12" s="110">
        <v>0</v>
      </c>
      <c r="J12" s="110">
        <f>(D12+E12+F12+G12+H12)-I12</f>
        <v>4475</v>
      </c>
      <c r="K12" s="110">
        <v>3900</v>
      </c>
      <c r="L12" s="109">
        <v>700</v>
      </c>
      <c r="M12" s="109">
        <v>0</v>
      </c>
      <c r="N12" s="110">
        <v>5550</v>
      </c>
      <c r="O12" s="110">
        <v>0</v>
      </c>
      <c r="P12" s="110">
        <v>0</v>
      </c>
      <c r="Q12" s="110">
        <v>0</v>
      </c>
      <c r="R12" s="110">
        <f>(L12+M12+N12+O12+P12)-Q12</f>
        <v>6250</v>
      </c>
      <c r="S12" s="109">
        <v>6198</v>
      </c>
      <c r="T12" s="109">
        <v>2500</v>
      </c>
      <c r="U12" s="109">
        <v>0</v>
      </c>
      <c r="V12" s="110"/>
      <c r="W12" s="110">
        <v>91.52</v>
      </c>
      <c r="X12" s="110"/>
      <c r="Y12" s="110">
        <v>950</v>
      </c>
      <c r="Z12" s="110">
        <f>(T12+U12+V12+W12+X12)-Y12</f>
        <v>1641.52</v>
      </c>
      <c r="AA12" s="109">
        <v>1619.24</v>
      </c>
      <c r="AB12" s="109">
        <v>2200</v>
      </c>
      <c r="AC12" s="109"/>
      <c r="AD12" s="110"/>
      <c r="AE12" s="110"/>
      <c r="AF12" s="110"/>
      <c r="AG12" s="110">
        <v>0</v>
      </c>
      <c r="AH12" s="110">
        <f>(AB12+AC12+AD12+AE12+AF12)-AG12</f>
        <v>2200</v>
      </c>
      <c r="AI12" s="109">
        <v>2190</v>
      </c>
      <c r="AJ12" s="109">
        <v>2500</v>
      </c>
      <c r="AK12" s="109"/>
      <c r="AL12" s="110"/>
      <c r="AM12" s="110"/>
      <c r="AN12" s="110"/>
      <c r="AO12" s="110">
        <v>0</v>
      </c>
      <c r="AP12" s="110">
        <v>2500</v>
      </c>
      <c r="AQ12" s="109">
        <v>608</v>
      </c>
      <c r="AR12" s="109"/>
    </row>
    <row r="13" spans="1:44" ht="32.25" customHeight="1" thickBot="1">
      <c r="A13" s="167"/>
      <c r="B13" s="384"/>
      <c r="C13" s="111" t="s">
        <v>63</v>
      </c>
      <c r="D13" s="112">
        <f aca="true" t="shared" si="0" ref="D13:AI13">SUM(D12:D12)</f>
        <v>1665</v>
      </c>
      <c r="E13" s="112">
        <f t="shared" si="0"/>
        <v>0</v>
      </c>
      <c r="F13" s="112">
        <f t="shared" si="0"/>
        <v>2115</v>
      </c>
      <c r="G13" s="112">
        <f t="shared" si="0"/>
        <v>695</v>
      </c>
      <c r="H13" s="112">
        <f t="shared" si="0"/>
        <v>0</v>
      </c>
      <c r="I13" s="112">
        <f t="shared" si="0"/>
        <v>0</v>
      </c>
      <c r="J13" s="112">
        <f t="shared" si="0"/>
        <v>4475</v>
      </c>
      <c r="K13" s="112">
        <f t="shared" si="0"/>
        <v>3900</v>
      </c>
      <c r="L13" s="112">
        <f t="shared" si="0"/>
        <v>700</v>
      </c>
      <c r="M13" s="112">
        <f t="shared" si="0"/>
        <v>0</v>
      </c>
      <c r="N13" s="112">
        <f t="shared" si="0"/>
        <v>5550</v>
      </c>
      <c r="O13" s="112">
        <f t="shared" si="0"/>
        <v>0</v>
      </c>
      <c r="P13" s="112">
        <f t="shared" si="0"/>
        <v>0</v>
      </c>
      <c r="Q13" s="112">
        <f t="shared" si="0"/>
        <v>0</v>
      </c>
      <c r="R13" s="112">
        <f t="shared" si="0"/>
        <v>6250</v>
      </c>
      <c r="S13" s="112">
        <f t="shared" si="0"/>
        <v>6198</v>
      </c>
      <c r="T13" s="112">
        <f t="shared" si="0"/>
        <v>2500</v>
      </c>
      <c r="U13" s="112">
        <f t="shared" si="0"/>
        <v>0</v>
      </c>
      <c r="V13" s="112">
        <f t="shared" si="0"/>
        <v>0</v>
      </c>
      <c r="W13" s="112">
        <f t="shared" si="0"/>
        <v>91.52</v>
      </c>
      <c r="X13" s="112">
        <f t="shared" si="0"/>
        <v>0</v>
      </c>
      <c r="Y13" s="112">
        <f t="shared" si="0"/>
        <v>950</v>
      </c>
      <c r="Z13" s="112">
        <f t="shared" si="0"/>
        <v>1641.52</v>
      </c>
      <c r="AA13" s="112">
        <f t="shared" si="0"/>
        <v>1619.24</v>
      </c>
      <c r="AB13" s="112">
        <f t="shared" si="0"/>
        <v>2200</v>
      </c>
      <c r="AC13" s="112">
        <f t="shared" si="0"/>
        <v>0</v>
      </c>
      <c r="AD13" s="112">
        <f t="shared" si="0"/>
        <v>0</v>
      </c>
      <c r="AE13" s="112">
        <f t="shared" si="0"/>
        <v>0</v>
      </c>
      <c r="AF13" s="112">
        <f t="shared" si="0"/>
        <v>0</v>
      </c>
      <c r="AG13" s="112">
        <f t="shared" si="0"/>
        <v>0</v>
      </c>
      <c r="AH13" s="112">
        <f t="shared" si="0"/>
        <v>2200</v>
      </c>
      <c r="AI13" s="112">
        <f t="shared" si="0"/>
        <v>2190</v>
      </c>
      <c r="AJ13" s="112">
        <f aca="true" t="shared" si="1" ref="AJ13:AR13">SUM(AJ12:AJ12)</f>
        <v>2500</v>
      </c>
      <c r="AK13" s="112">
        <f t="shared" si="1"/>
        <v>0</v>
      </c>
      <c r="AL13" s="112">
        <f t="shared" si="1"/>
        <v>0</v>
      </c>
      <c r="AM13" s="112">
        <f t="shared" si="1"/>
        <v>0</v>
      </c>
      <c r="AN13" s="112">
        <f t="shared" si="1"/>
        <v>0</v>
      </c>
      <c r="AO13" s="112">
        <f t="shared" si="1"/>
        <v>0</v>
      </c>
      <c r="AP13" s="112">
        <f t="shared" si="1"/>
        <v>2500</v>
      </c>
      <c r="AQ13" s="112">
        <f t="shared" si="1"/>
        <v>608</v>
      </c>
      <c r="AR13" s="112">
        <f t="shared" si="1"/>
        <v>0</v>
      </c>
    </row>
    <row r="14" spans="1:35" s="36" customFormat="1" ht="19.5" customHeight="1" hidden="1" thickBot="1">
      <c r="A14" s="113"/>
      <c r="B14" s="113" t="s">
        <v>57</v>
      </c>
      <c r="C14" s="111" t="s">
        <v>22</v>
      </c>
      <c r="D14" s="112">
        <v>10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f>(D14+E14+F14+G14+H14)-I14</f>
        <v>10</v>
      </c>
      <c r="K14" s="114">
        <v>0</v>
      </c>
      <c r="L14" s="112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f>(L14+M14+N14+O14+P14)-Q14</f>
        <v>0</v>
      </c>
      <c r="S14" s="112">
        <v>0</v>
      </c>
      <c r="T14" s="112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f>(T14+U14+V14+W14+X14)-Y14</f>
        <v>0</v>
      </c>
      <c r="AA14" s="112">
        <v>0</v>
      </c>
      <c r="AB14" s="112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f>(AB14+AC14+AD14+AE14+AF14)-AG14</f>
        <v>0</v>
      </c>
      <c r="AI14" s="112">
        <v>0</v>
      </c>
    </row>
    <row r="17" spans="2:25" ht="12.75" customHeight="1">
      <c r="B17" s="172" t="s">
        <v>172</v>
      </c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</row>
    <row r="18" spans="2:25" ht="12.75" customHeight="1">
      <c r="B18" s="172"/>
      <c r="C18" s="172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</row>
    <row r="19" ht="12.75" customHeight="1"/>
  </sheetData>
  <sheetProtection/>
  <mergeCells count="40">
    <mergeCell ref="AH10:AH11"/>
    <mergeCell ref="AI10:AI11"/>
    <mergeCell ref="A2:AI2"/>
    <mergeCell ref="T9:AA9"/>
    <mergeCell ref="T10:T11"/>
    <mergeCell ref="U10:U11"/>
    <mergeCell ref="V10:W10"/>
    <mergeCell ref="X10:Y10"/>
    <mergeCell ref="Z10:Z11"/>
    <mergeCell ref="AB9:AI9"/>
    <mergeCell ref="AB10:AB11"/>
    <mergeCell ref="A9:A11"/>
    <mergeCell ref="B9:B11"/>
    <mergeCell ref="C9:C11"/>
    <mergeCell ref="D9:K9"/>
    <mergeCell ref="D10:D11"/>
    <mergeCell ref="AA10:AA11"/>
    <mergeCell ref="L9:S9"/>
    <mergeCell ref="P10:Q10"/>
    <mergeCell ref="L10:L11"/>
    <mergeCell ref="AF10:AG10"/>
    <mergeCell ref="J10:J11"/>
    <mergeCell ref="B12:B13"/>
    <mergeCell ref="K10:K11"/>
    <mergeCell ref="F10:G10"/>
    <mergeCell ref="H10:I10"/>
    <mergeCell ref="E10:E11"/>
    <mergeCell ref="AC10:AC11"/>
    <mergeCell ref="AD10:AE10"/>
    <mergeCell ref="N10:O10"/>
    <mergeCell ref="M10:M11"/>
    <mergeCell ref="S10:S11"/>
    <mergeCell ref="R10:R11"/>
    <mergeCell ref="AJ9:AR9"/>
    <mergeCell ref="AJ10:AJ11"/>
    <mergeCell ref="AK10:AK11"/>
    <mergeCell ref="AL10:AM10"/>
    <mergeCell ref="AN10:AO10"/>
    <mergeCell ref="AP10:AP11"/>
    <mergeCell ref="AQ10:AR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Yatırım-İMİ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Zekayi SAĞLAM</dc:creator>
  <cp:keywords/>
  <dc:description/>
  <cp:lastModifiedBy>Butce</cp:lastModifiedBy>
  <cp:lastPrinted>2014-07-24T11:14:58Z</cp:lastPrinted>
  <dcterms:created xsi:type="dcterms:W3CDTF">2000-07-06T05:43:41Z</dcterms:created>
  <dcterms:modified xsi:type="dcterms:W3CDTF">2017-06-15T06:59:29Z</dcterms:modified>
  <cp:category/>
  <cp:version/>
  <cp:contentType/>
  <cp:contentStatus/>
</cp:coreProperties>
</file>